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opi.dropbox.com/wopi/files/oid_16042947882816919296/WOPIServiceId_TP_DROPBOX_PLUS/WOPIUserId_-/"/>
    </mc:Choice>
  </mc:AlternateContent>
  <xr:revisionPtr revIDLastSave="672" documentId="13_ncr:1_{4C912E6C-79AC-440C-847D-3D56322181D4}" xr6:coauthVersionLast="47" xr6:coauthVersionMax="47" xr10:uidLastSave="{CD7313B0-E0A2-4BF4-AB1B-70CE33223F5E}"/>
  <bookViews>
    <workbookView xWindow="-28920" yWindow="-690" windowWidth="29040" windowHeight="15720" activeTab="3" xr2:uid="{8BE2668D-9889-457D-AEC4-B5B92224CC6C}"/>
  </bookViews>
  <sheets>
    <sheet name="Price list" sheetId="1" r:id="rId1"/>
    <sheet name="Scenario A" sheetId="2" r:id="rId2"/>
    <sheet name="Scenario B" sheetId="4" r:id="rId3"/>
    <sheet name="Scenario C" sheetId="6" r:id="rId4"/>
    <sheet name="Scenario D"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E11" i="7"/>
  <c r="E9" i="7"/>
  <c r="C6" i="7"/>
  <c r="C7" i="7"/>
  <c r="C8" i="7"/>
  <c r="C13" i="7"/>
  <c r="C14" i="7"/>
  <c r="C15" i="7"/>
  <c r="E15" i="7" s="1"/>
  <c r="C16" i="7"/>
  <c r="C17" i="7"/>
  <c r="C18" i="7"/>
  <c r="E18" i="7" s="1"/>
  <c r="C19" i="7"/>
  <c r="E19" i="7" s="1"/>
  <c r="C20" i="7"/>
  <c r="C21" i="7"/>
  <c r="C22" i="7"/>
  <c r="C23" i="7"/>
  <c r="C24" i="7"/>
  <c r="C12" i="7"/>
  <c r="C10" i="7"/>
  <c r="C11" i="7"/>
  <c r="C9" i="7"/>
  <c r="C5" i="7"/>
  <c r="E5" i="7" s="1"/>
  <c r="E20" i="7"/>
  <c r="E17" i="7"/>
  <c r="E16" i="7"/>
  <c r="E14" i="7"/>
  <c r="E13" i="7"/>
  <c r="E12" i="7"/>
  <c r="D21" i="6"/>
  <c r="D20" i="6"/>
  <c r="D17" i="6"/>
  <c r="F17" i="6" s="1"/>
  <c r="D16" i="6"/>
  <c r="F16" i="6" s="1"/>
  <c r="D15" i="6"/>
  <c r="F15" i="6" s="1"/>
  <c r="D14" i="6"/>
  <c r="F14" i="6" s="1"/>
  <c r="D13" i="6"/>
  <c r="F13" i="6" s="1"/>
  <c r="D12" i="6"/>
  <c r="F12" i="6" s="1"/>
  <c r="D11" i="6"/>
  <c r="F11" i="6" s="1"/>
  <c r="D10" i="6"/>
  <c r="F10" i="6" s="1"/>
  <c r="D9" i="6"/>
  <c r="F9" i="6" s="1"/>
  <c r="D8" i="6"/>
  <c r="D7" i="6"/>
  <c r="F7" i="6" s="1"/>
  <c r="D6" i="6"/>
  <c r="F6" i="6" s="1"/>
  <c r="D5" i="6"/>
  <c r="F5" i="6" s="1"/>
  <c r="D21" i="4"/>
  <c r="D20" i="4"/>
  <c r="D17" i="4"/>
  <c r="F17" i="4" s="1"/>
  <c r="D16" i="4"/>
  <c r="F16" i="4" s="1"/>
  <c r="D15" i="4"/>
  <c r="F15" i="4" s="1"/>
  <c r="D14" i="4"/>
  <c r="F14" i="4" s="1"/>
  <c r="D13" i="4"/>
  <c r="F13" i="4" s="1"/>
  <c r="D12" i="4"/>
  <c r="F12" i="4" s="1"/>
  <c r="D11" i="4"/>
  <c r="F11" i="4" s="1"/>
  <c r="D10" i="4"/>
  <c r="F10" i="4" s="1"/>
  <c r="D9" i="4"/>
  <c r="F9" i="4" s="1"/>
  <c r="D8" i="4"/>
  <c r="F8" i="4" s="1"/>
  <c r="D7" i="4"/>
  <c r="F7" i="4" s="1"/>
  <c r="D6" i="4"/>
  <c r="D5" i="4"/>
  <c r="F5" i="4" s="1"/>
  <c r="D21" i="2"/>
  <c r="D20" i="2"/>
  <c r="D17" i="2"/>
  <c r="F17" i="2" s="1"/>
  <c r="D16" i="2"/>
  <c r="F16" i="2" s="1"/>
  <c r="D6" i="2"/>
  <c r="F6" i="2" s="1"/>
  <c r="D7" i="2"/>
  <c r="D8" i="2"/>
  <c r="D9" i="2"/>
  <c r="F9" i="2" s="1"/>
  <c r="D10" i="2"/>
  <c r="F10" i="2" s="1"/>
  <c r="D11" i="2"/>
  <c r="F11" i="2" s="1"/>
  <c r="D12" i="2"/>
  <c r="F12" i="2" s="1"/>
  <c r="D13" i="2"/>
  <c r="F13" i="2" s="1"/>
  <c r="D14" i="2"/>
  <c r="F14" i="2" s="1"/>
  <c r="D15" i="2"/>
  <c r="F15" i="2" s="1"/>
  <c r="D5" i="2"/>
  <c r="F5" i="2"/>
  <c r="E25" i="7" l="1"/>
  <c r="F22" i="4"/>
  <c r="F22" i="6"/>
  <c r="F22" i="2"/>
</calcChain>
</file>

<file path=xl/sharedStrings.xml><?xml version="1.0" encoding="utf-8"?>
<sst xmlns="http://schemas.openxmlformats.org/spreadsheetml/2006/main" count="253" uniqueCount="47">
  <si>
    <t>Signature</t>
  </si>
  <si>
    <t>Services</t>
  </si>
  <si>
    <t>Unlimited online support to users by phone and e-mail/Support aux utilisateurs par téléphone et email</t>
  </si>
  <si>
    <t>Unlimited online support to users by ticketing system/Support en ligne illimité aux utilisateurs via un système de ticketing.</t>
  </si>
  <si>
    <r>
      <rPr>
        <b/>
        <sz val="11"/>
        <color theme="1"/>
        <rFont val="Aptos Narrow"/>
        <family val="2"/>
        <scheme val="minor"/>
      </rPr>
      <t xml:space="preserve">Remote support / Support a distance: </t>
    </r>
    <r>
      <rPr>
        <sz val="11"/>
        <color theme="1"/>
        <rFont val="Aptos Narrow"/>
        <family val="2"/>
        <scheme val="minor"/>
      </rPr>
      <t>it should include access to company support, remote maintenance and support of servers, infrastructure monitoring, and backup management.</t>
    </r>
  </si>
  <si>
    <r>
      <rPr>
        <b/>
        <sz val="11"/>
        <color theme="1"/>
        <rFont val="Aptos Narrow"/>
        <family val="2"/>
        <scheme val="minor"/>
      </rPr>
      <t xml:space="preserve">Urgent requests by phone </t>
    </r>
    <r>
      <rPr>
        <sz val="11"/>
        <color theme="1"/>
        <rFont val="Aptos Narrow"/>
        <family val="2"/>
        <scheme val="minor"/>
      </rPr>
      <t>(in case of not signing for an unlimited online support by phone and e-mail)/</t>
    </r>
    <r>
      <rPr>
        <b/>
        <sz val="11"/>
        <color theme="1"/>
        <rFont val="Aptos Narrow"/>
        <family val="2"/>
        <scheme val="minor"/>
      </rPr>
      <t>Demandes urgentes par téléphone</t>
    </r>
    <r>
      <rPr>
        <sz val="11"/>
        <color theme="1"/>
        <rFont val="Aptos Narrow"/>
        <family val="2"/>
        <scheme val="minor"/>
      </rPr>
      <t xml:space="preserve"> (en cas de non-souscription au support illimité en ligne par téléphone et e-mail).</t>
    </r>
  </si>
  <si>
    <t>Total</t>
  </si>
  <si>
    <r>
      <rPr>
        <b/>
        <sz val="11"/>
        <color theme="1"/>
        <rFont val="Aptos Narrow"/>
        <family val="2"/>
        <scheme val="minor"/>
      </rPr>
      <t xml:space="preserve">Workstation management </t>
    </r>
    <r>
      <rPr>
        <sz val="11"/>
        <color theme="1"/>
        <rFont val="Aptos Narrow"/>
        <family val="2"/>
        <scheme val="minor"/>
      </rPr>
      <t>(including the following tools: users management,  hardware management, software management, remote access, antivirus, monitoring and alerts)/</t>
    </r>
    <r>
      <rPr>
        <b/>
        <sz val="11"/>
        <color theme="1"/>
        <rFont val="Aptos Narrow"/>
        <family val="2"/>
        <scheme val="minor"/>
      </rPr>
      <t>Gestion des postes de travail</t>
    </r>
    <r>
      <rPr>
        <sz val="11"/>
        <color theme="1"/>
        <rFont val="Aptos Narrow"/>
        <family val="2"/>
        <scheme val="minor"/>
      </rPr>
      <t xml:space="preserve"> (incluant les outils suivants : gestion des utilisateurs, gestion du matériel, gestion des logiciels, accès à distance, antivirus, surveillance et alertes).</t>
    </r>
  </si>
  <si>
    <r>
      <rPr>
        <b/>
        <sz val="11"/>
        <color theme="1"/>
        <rFont val="Aptos Narrow"/>
        <family val="2"/>
        <scheme val="minor"/>
      </rPr>
      <t>On-call or emergency service</t>
    </r>
    <r>
      <rPr>
        <sz val="11"/>
        <color theme="1"/>
        <rFont val="Aptos Narrow"/>
        <family val="2"/>
        <scheme val="minor"/>
      </rPr>
      <t xml:space="preserve"> (outside business hours as indicated in section 5.3 of tender specifications)/</t>
    </r>
    <r>
      <rPr>
        <b/>
        <sz val="11"/>
        <color theme="1"/>
        <rFont val="Aptos Narrow"/>
        <family val="2"/>
        <scheme val="minor"/>
      </rPr>
      <t xml:space="preserve">Service de garde ou d’urgence </t>
    </r>
    <r>
      <rPr>
        <sz val="11"/>
        <color theme="1"/>
        <rFont val="Aptos Narrow"/>
        <family val="2"/>
        <scheme val="minor"/>
      </rPr>
      <t>(en dehors des heures de bureau, comme indiqué à la section 5.3 du cahier des charges).</t>
    </r>
  </si>
  <si>
    <r>
      <rPr>
        <b/>
        <sz val="11"/>
        <color theme="1"/>
        <rFont val="Aptos Narrow"/>
        <family val="2"/>
        <scheme val="minor"/>
      </rPr>
      <t>Microsoft 365 business standard</t>
    </r>
    <r>
      <rPr>
        <sz val="11"/>
        <color theme="1"/>
        <rFont val="Aptos Narrow"/>
        <family val="2"/>
        <scheme val="minor"/>
      </rPr>
      <t xml:space="preserve"> (included: exchange Online mailbox 50GB and Office Suite license without Access)/(inclus : boîte aux lettres Exchange Online de 50 Go et licence Office Suite sans Access).</t>
    </r>
  </si>
  <si>
    <t>Power BI Pro</t>
  </si>
  <si>
    <t>Dropbox Business Advanced</t>
  </si>
  <si>
    <t>Not applicable</t>
  </si>
  <si>
    <r>
      <rPr>
        <b/>
        <sz val="11"/>
        <color theme="1"/>
        <rFont val="Aptos Narrow"/>
        <family val="2"/>
        <scheme val="minor"/>
      </rPr>
      <t>Exchange online (plan 1).</t>
    </r>
    <r>
      <rPr>
        <sz val="11"/>
        <color theme="1"/>
        <rFont val="Aptos Narrow"/>
        <family val="2"/>
        <scheme val="minor"/>
      </rPr>
      <t xml:space="preserve"> Including: online mailbox 50GB/messagerie exchange en ligne 50GB</t>
    </r>
  </si>
  <si>
    <r>
      <t xml:space="preserve">Sophos firewall subscription: </t>
    </r>
    <r>
      <rPr>
        <sz val="11"/>
        <color theme="1"/>
        <rFont val="Aptos Narrow"/>
        <family val="2"/>
        <scheme val="minor"/>
      </rPr>
      <t>standard protection/souscription standard protection pour pare-feu</t>
    </r>
  </si>
  <si>
    <t>Licence purchases/Achats de licences</t>
  </si>
  <si>
    <t>Hardware purchase/Achats de matériels</t>
  </si>
  <si>
    <t>On-site support/Prestation de services sur site</t>
  </si>
  <si>
    <t>Mark-up or commission for hardware and licence purchases/commission sur les achats de matériel et de licences.</t>
  </si>
  <si>
    <t>GDPR services or audit support/Services RGPD ou support à l’audit.</t>
  </si>
  <si>
    <t>GDPR services or audit support/services RGPD ou support à l’audit.</t>
  </si>
  <si>
    <r>
      <t>Sophos firewall subscription: standard protection</t>
    </r>
    <r>
      <rPr>
        <sz val="11"/>
        <color theme="1"/>
        <rFont val="Aptos Narrow"/>
        <family val="2"/>
        <scheme val="minor"/>
      </rPr>
      <t>/</t>
    </r>
    <r>
      <rPr>
        <b/>
        <sz val="11"/>
        <color theme="1"/>
        <rFont val="Aptos Narrow"/>
        <family val="2"/>
        <scheme val="minor"/>
      </rPr>
      <t>souscription standard protection pour pare-feu</t>
    </r>
  </si>
  <si>
    <t>Per month/Par mois</t>
  </si>
  <si>
    <t>Per user per month/Par utilisateur et par mois.</t>
  </si>
  <si>
    <t>Per hour/Par heure</t>
  </si>
  <si>
    <t>Per mailbox per month/ Per boite aux lettre par mois</t>
  </si>
  <si>
    <t>Market price / Prix du marché</t>
  </si>
  <si>
    <t>Annex I: Price offer/Offre de prix</t>
  </si>
  <si>
    <t>Full name of the Tenderer/Nom complet:</t>
  </si>
  <si>
    <t>Per purchase (in %) / Par achat (en %)</t>
  </si>
  <si>
    <t>Not applicable/Non applicable</t>
  </si>
  <si>
    <t>TOTAL per month/TOTAL par mois</t>
  </si>
  <si>
    <t>Unit/Unité</t>
  </si>
  <si>
    <t>Price/Prix</t>
  </si>
  <si>
    <t>Quantité</t>
  </si>
  <si>
    <r>
      <t xml:space="preserve">(EN) Prices should be indicated in </t>
    </r>
    <r>
      <rPr>
        <b/>
        <i/>
        <sz val="11"/>
        <color theme="1"/>
        <rFont val="Calibri"/>
        <family val="2"/>
      </rPr>
      <t>euros</t>
    </r>
    <r>
      <rPr>
        <i/>
        <sz val="11"/>
        <color theme="1"/>
        <rFont val="Calibri"/>
        <family val="2"/>
      </rPr>
      <t xml:space="preserve">, and </t>
    </r>
    <r>
      <rPr>
        <b/>
        <i/>
        <u/>
        <sz val="11"/>
        <color theme="1"/>
        <rFont val="Calibri"/>
        <family val="2"/>
      </rPr>
      <t>exclusive of VAT</t>
    </r>
    <r>
      <rPr>
        <i/>
        <u/>
        <sz val="11"/>
        <color theme="1"/>
        <rFont val="Calibri"/>
        <family val="2"/>
      </rPr>
      <t>.</t>
    </r>
    <r>
      <rPr>
        <i/>
        <sz val="11"/>
        <color theme="1"/>
        <rFont val="Calibri"/>
        <family val="2"/>
      </rPr>
      <t xml:space="preserve"> Please include any conditions, discounts, or other relevant terms in your proposal. Please refer to the descriptions of each service contained in the tender specifications. 
(FR) Les prix doivent être indiqués en euros et hors TVA. Veuillez inclure dans votre offre toutes les conditions, remises ou autres modalités pertinentes. Merci de vous référer aux descriptions de chaque service figurant dans le cahier des charges.</t>
    </r>
  </si>
  <si>
    <t>(EN) Costs at market price will be reimbursed on the basis of the real costs, accompanied by originals (or copies of the invoices) and do not need to be quoted in the price list.  For costs at market prices, the contractor may apply a fixed percentage of up to 10% mentioned as "mark-up/commission", which need to be specified by the tenderer in the price list. The percentage is intended to cover the market research, negotiation, conclusion and management of the purchase of the materials. 
(FR) Les coûts au prix du marché seront remboursés sur la base des coûts réels, accompagnés des originaux (ou copies des factures), et ne doivent pas être inclus dans la grille tarifaire. Pour les coûts au prix du marché, le prestataire peut appliquer un pourcentage fixe allant jusqu’à 10 %, mentionné comme "marge/commission", qui doit être précisé par l’offrant dans la grille tarifaire. Ce pourcentage est destiné à couvrir la recherche de fournisseurs, la négociation, la conclusion et la gestion de l’achat des matériels.</t>
  </si>
  <si>
    <t>(EN) Scenario A: unlimed online support to users by phone and e-mail (no ticketing system).
(FR) Scénario A : support en ligne illimité aux utilisateurs par téléphone et e-mail (sans système de ticketing).</t>
  </si>
  <si>
    <t xml:space="preserve">(EN) The provided number of units and scenarios are purely hypothetical and provided for the evaluation purposes only. They are in no way binding for ALDE Party and can in no way be considered as expected volumes of service.
(FR) Le nombre d’unités et les scénarios fournis sont purement hypothétiques et destinés uniquement aux fins d’évaluation. Ils ne lient en aucun cas le Parti ALDE et ne peuvent en aucun cas être considérés comme des volumes de service attendus.
</t>
  </si>
  <si>
    <r>
      <t xml:space="preserve">Microsoft defender for office 365: </t>
    </r>
    <r>
      <rPr>
        <sz val="11"/>
        <color theme="1"/>
        <rFont val="Aptos Narrow"/>
        <family val="2"/>
        <scheme val="minor"/>
      </rPr>
      <t xml:space="preserve">advanced protection for emails/protection avancee pour emails </t>
    </r>
  </si>
  <si>
    <t>Ticket request Critical (e.g first response rate max 60 minutes)</t>
  </si>
  <si>
    <t>Ticket request Priority (e.g first response rate max 4 business hours)</t>
  </si>
  <si>
    <t>Ticket request Standard (e.g first response rate max 24 business hours)</t>
  </si>
  <si>
    <t>Price per ticket</t>
  </si>
  <si>
    <t>(EN) Scenario D: unlimited online support to users with ticketing system (no forfait per person but price per ticket)
(FR) Scénario D : support en ligne illimité aux utilisateurs via un système de tickets (pas de forfait par personne mais prix par ticket)</t>
  </si>
  <si>
    <t>(EN) Scenario B: unlimed online support to users by ticketing system with several urgent requests by phone (no unlimited support via phone and email).
(FR) Scénario B : support en ligne illimité aux utilisateurs via un système de ticketing et forfait par utilisateur avec gestion de plusieurs demandes urgentes par téléphone (sans support illimité par téléphone et e-mail).</t>
  </si>
  <si>
    <t>(EN) Scenario C: unlimed online support to users by ticketing system and unlimited support via phone and email
(FR) Scénario C : support en ligne illimité aux utilisateurs via un système de ticketing (forfait par utilisateur) et support en ligne illimité par téléphone et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</si>
</sst>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Calibri"/>
      <family val="2"/>
    </font>
    <font>
      <i/>
      <sz val="11"/>
      <color theme="1"/>
      <name val="Calibri"/>
      <family val="2"/>
    </font>
    <font>
      <b/>
      <i/>
      <sz val="11"/>
      <color theme="1"/>
      <name val="Calibri"/>
      <family val="2"/>
    </font>
    <font>
      <b/>
      <i/>
      <u/>
      <sz val="11"/>
      <color theme="1"/>
      <name val="Calibri"/>
      <family val="2"/>
    </font>
    <font>
      <i/>
      <u/>
      <sz val="11"/>
      <color theme="1"/>
      <name val="Calibri"/>
      <family val="2"/>
    </font>
    <font>
      <b/>
      <u/>
      <sz val="11"/>
      <color rgb="FFFF0000"/>
      <name val="Aptos Narrow"/>
      <family val="2"/>
      <scheme val="minor"/>
    </font>
    <font>
      <b/>
      <sz val="14"/>
      <color theme="1"/>
      <name val="Calibri"/>
      <family val="2"/>
    </font>
    <font>
      <b/>
      <sz val="16"/>
      <color theme="1"/>
      <name val="Aptos Narrow"/>
      <family val="2"/>
      <scheme val="minor"/>
    </font>
    <font>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6">
    <xf numFmtId="0" fontId="0" fillId="0" borderId="0" xfId="0"/>
    <xf numFmtId="0" fontId="0" fillId="0" borderId="0" xfId="0" applyProtection="1">
      <protection locked="0"/>
    </xf>
    <xf numFmtId="0" fontId="4" fillId="0" borderId="0" xfId="0" applyFont="1" applyAlignment="1">
      <alignment horizontal="center" vertical="center" wrapText="1"/>
    </xf>
    <xf numFmtId="0" fontId="0" fillId="0" borderId="0" xfId="0" applyAlignment="1" applyProtection="1">
      <alignment vertical="center"/>
      <protection locked="0"/>
    </xf>
    <xf numFmtId="0" fontId="4" fillId="0" borderId="0" xfId="0" applyFont="1" applyAlignment="1">
      <alignment vertical="center" wrapText="1"/>
    </xf>
    <xf numFmtId="0" fontId="2" fillId="0" borderId="0" xfId="0" applyFont="1" applyAlignment="1">
      <alignment horizontal="right" vertical="center"/>
    </xf>
    <xf numFmtId="44" fontId="0" fillId="0" borderId="16" xfId="1" applyFont="1" applyBorder="1" applyProtection="1">
      <protection locked="0"/>
    </xf>
    <xf numFmtId="9" fontId="0" fillId="0" borderId="16" xfId="2" applyFont="1" applyBorder="1" applyProtection="1">
      <protection locked="0"/>
    </xf>
    <xf numFmtId="44" fontId="0" fillId="0" borderId="19" xfId="1" applyFont="1" applyBorder="1" applyProtection="1">
      <protection locked="0"/>
    </xf>
    <xf numFmtId="44" fontId="0" fillId="0" borderId="21" xfId="1" applyFont="1" applyBorder="1" applyProtection="1">
      <protection locked="0"/>
    </xf>
    <xf numFmtId="0" fontId="3" fillId="0" borderId="3" xfId="0" applyFont="1"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0" xfId="0" applyBorder="1" applyAlignment="1">
      <alignment vertical="center" wrapText="1"/>
    </xf>
    <xf numFmtId="0" fontId="2" fillId="0" borderId="15" xfId="0" applyFont="1" applyBorder="1" applyAlignment="1">
      <alignment vertical="center" wrapText="1"/>
    </xf>
    <xf numFmtId="0" fontId="0" fillId="0" borderId="15" xfId="0" applyBorder="1" applyAlignment="1">
      <alignment vertical="center" wrapText="1"/>
    </xf>
    <xf numFmtId="0" fontId="0" fillId="0" borderId="15" xfId="0" applyBorder="1" applyAlignment="1">
      <alignment wrapText="1"/>
    </xf>
    <xf numFmtId="0" fontId="2" fillId="0" borderId="15" xfId="0" applyFont="1" applyBorder="1" applyAlignment="1">
      <alignment vertical="center"/>
    </xf>
    <xf numFmtId="0" fontId="2" fillId="0" borderId="17" xfId="0" applyFont="1" applyBorder="1" applyAlignment="1">
      <alignment vertical="center" wrapText="1"/>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44" fontId="0" fillId="0" borderId="16" xfId="1" applyFont="1" applyBorder="1" applyAlignment="1" applyProtection="1">
      <alignment horizontal="center" vertical="center"/>
    </xf>
    <xf numFmtId="0" fontId="0" fillId="0" borderId="12" xfId="0" applyBorder="1" applyAlignment="1">
      <alignment wrapText="1"/>
    </xf>
    <xf numFmtId="0" fontId="0" fillId="0" borderId="13" xfId="0" applyBorder="1" applyAlignment="1">
      <alignment horizontal="center" vertical="center"/>
    </xf>
    <xf numFmtId="44" fontId="0" fillId="0" borderId="13" xfId="1" applyFont="1" applyBorder="1" applyAlignment="1" applyProtection="1">
      <alignment horizontal="center" vertical="center"/>
    </xf>
    <xf numFmtId="44" fontId="0" fillId="0" borderId="14" xfId="0" applyNumberFormat="1" applyBorder="1"/>
    <xf numFmtId="0" fontId="2" fillId="0" borderId="15" xfId="0" applyFont="1" applyBorder="1" applyAlignment="1">
      <alignment wrapText="1"/>
    </xf>
    <xf numFmtId="44" fontId="0" fillId="0" borderId="1" xfId="1" applyFont="1" applyBorder="1" applyAlignment="1" applyProtection="1">
      <alignment horizontal="center" vertical="center"/>
    </xf>
    <xf numFmtId="44" fontId="0" fillId="0" borderId="16" xfId="0" applyNumberFormat="1" applyBorder="1"/>
    <xf numFmtId="0" fontId="2" fillId="0" borderId="15" xfId="0" applyFont="1" applyBorder="1"/>
    <xf numFmtId="44" fontId="0" fillId="0" borderId="1" xfId="1" applyFont="1" applyBorder="1" applyProtection="1"/>
    <xf numFmtId="9" fontId="0" fillId="0" borderId="1" xfId="2" applyFont="1" applyBorder="1" applyProtection="1"/>
    <xf numFmtId="44" fontId="0" fillId="0" borderId="18" xfId="1" applyFont="1" applyBorder="1" applyProtection="1"/>
    <xf numFmtId="44" fontId="0" fillId="0" borderId="19" xfId="1" applyFont="1" applyBorder="1" applyAlignment="1" applyProtection="1">
      <alignment horizontal="center" vertical="center"/>
    </xf>
    <xf numFmtId="0" fontId="10" fillId="2" borderId="2" xfId="0" applyFont="1" applyFill="1" applyBorder="1" applyAlignment="1">
      <alignment horizontal="center" vertical="center" wrapText="1"/>
    </xf>
    <xf numFmtId="44" fontId="10" fillId="2" borderId="4" xfId="0" applyNumberFormat="1" applyFont="1" applyFill="1" applyBorder="1"/>
    <xf numFmtId="44" fontId="0" fillId="0" borderId="16" xfId="0" applyNumberFormat="1" applyBorder="1" applyAlignment="1">
      <alignment vertical="center"/>
    </xf>
    <xf numFmtId="0" fontId="10" fillId="2" borderId="24" xfId="0" applyFont="1" applyFill="1" applyBorder="1" applyAlignment="1">
      <alignment horizontal="center" vertical="center" wrapText="1"/>
    </xf>
    <xf numFmtId="44" fontId="0" fillId="2" borderId="2" xfId="1" applyFont="1" applyFill="1" applyBorder="1" applyAlignment="1" applyProtection="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center" vertical="center" wrapText="1"/>
    </xf>
    <xf numFmtId="0" fontId="0" fillId="0" borderId="15" xfId="0" applyFill="1" applyBorder="1" applyAlignment="1">
      <alignment vertical="center" wrapText="1"/>
    </xf>
    <xf numFmtId="0" fontId="0" fillId="0" borderId="1" xfId="0" applyFill="1" applyBorder="1" applyAlignment="1">
      <alignment horizontal="center" vertical="center"/>
    </xf>
    <xf numFmtId="44" fontId="0" fillId="0" borderId="1" xfId="1" applyFont="1" applyFill="1" applyBorder="1" applyAlignment="1" applyProtection="1">
      <alignment horizontal="center" vertical="center"/>
    </xf>
    <xf numFmtId="44" fontId="0" fillId="0" borderId="16" xfId="1" applyFont="1" applyFill="1" applyBorder="1" applyAlignment="1" applyProtection="1">
      <alignment horizontal="center" vertical="center"/>
    </xf>
    <xf numFmtId="9" fontId="0" fillId="0" borderId="1" xfId="2" applyFont="1" applyBorder="1" applyAlignment="1" applyProtection="1">
      <alignment horizontal="righ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104775</xdr:colOff>
      <xdr:row>29</xdr:row>
      <xdr:rowOff>38100</xdr:rowOff>
    </xdr:from>
    <xdr:to>
      <xdr:col>6</xdr:col>
      <xdr:colOff>561975</xdr:colOff>
      <xdr:row>38</xdr:row>
      <xdr:rowOff>0</xdr:rowOff>
    </xdr:to>
    <xdr:sp macro="" textlink="">
      <xdr:nvSpPr>
        <xdr:cNvPr id="2" name="TextBox 1">
          <a:extLst>
            <a:ext uri="{FF2B5EF4-FFF2-40B4-BE49-F238E27FC236}">
              <a16:creationId xmlns:a16="http://schemas.microsoft.com/office/drawing/2014/main" id="{4D2DEDC8-1778-4AD9-B313-F5AC3E8D2921}"/>
            </a:ext>
          </a:extLst>
        </xdr:cNvPr>
        <xdr:cNvSpPr txBox="1"/>
      </xdr:nvSpPr>
      <xdr:spPr>
        <a:xfrm>
          <a:off x="5581650" y="10953750"/>
          <a:ext cx="36385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98C1-59F3-4D5D-B72A-95D4B2857BAF}">
  <dimension ref="B1:I30"/>
  <sheetViews>
    <sheetView topLeftCell="A17" zoomScale="85" zoomScaleNormal="85" workbookViewId="0">
      <selection activeCell="D11" sqref="D11"/>
    </sheetView>
  </sheetViews>
  <sheetFormatPr defaultColWidth="9.140625" defaultRowHeight="15" x14ac:dyDescent="0.25"/>
  <cols>
    <col min="1" max="1" width="9.140625" style="1"/>
    <col min="2" max="2" width="60.28515625" style="1" customWidth="1"/>
    <col min="3" max="3" width="35.140625" style="3" bestFit="1" customWidth="1"/>
    <col min="4" max="4" width="29.42578125" style="1" customWidth="1"/>
    <col min="5" max="16384" width="9.140625" style="1"/>
  </cols>
  <sheetData>
    <row r="1" spans="2:9" ht="18.75" customHeight="1" x14ac:dyDescent="0.25">
      <c r="B1" s="42" t="s">
        <v>27</v>
      </c>
      <c r="C1" s="43"/>
      <c r="D1" s="44"/>
    </row>
    <row r="2" spans="2:9" x14ac:dyDescent="0.25">
      <c r="B2" s="45"/>
      <c r="C2" s="46"/>
      <c r="D2" s="47"/>
    </row>
    <row r="3" spans="2:9" ht="15.75" thickBot="1" x14ac:dyDescent="0.3">
      <c r="B3" s="48"/>
      <c r="C3" s="49"/>
      <c r="D3" s="50"/>
    </row>
    <row r="4" spans="2:9" ht="39" customHeight="1" thickBot="1" x14ac:dyDescent="0.3">
      <c r="B4" s="10" t="s">
        <v>28</v>
      </c>
      <c r="C4" s="51"/>
      <c r="D4" s="52"/>
    </row>
    <row r="5" spans="2:9" ht="92.25" customHeight="1" x14ac:dyDescent="0.25">
      <c r="B5" s="56" t="s">
        <v>35</v>
      </c>
      <c r="C5" s="57"/>
      <c r="D5" s="58"/>
      <c r="E5" s="4"/>
      <c r="F5" s="4"/>
      <c r="G5" s="4"/>
      <c r="H5" s="4"/>
      <c r="I5" s="4"/>
    </row>
    <row r="6" spans="2:9" ht="163.5" customHeight="1" thickBot="1" x14ac:dyDescent="0.3">
      <c r="B6" s="53" t="s">
        <v>36</v>
      </c>
      <c r="C6" s="54"/>
      <c r="D6" s="55"/>
      <c r="E6" s="2"/>
      <c r="F6" s="2"/>
      <c r="G6" s="2"/>
      <c r="H6" s="2"/>
      <c r="I6" s="2"/>
    </row>
    <row r="7" spans="2:9" ht="54.95" customHeight="1" thickBot="1" x14ac:dyDescent="0.3">
      <c r="B7" s="13" t="s">
        <v>1</v>
      </c>
      <c r="C7" s="12" t="s">
        <v>32</v>
      </c>
      <c r="D7" s="11" t="s">
        <v>33</v>
      </c>
      <c r="E7" s="2"/>
      <c r="F7" s="2"/>
      <c r="G7" s="2"/>
      <c r="H7" s="2"/>
      <c r="I7" s="2"/>
    </row>
    <row r="8" spans="2:9" ht="45" x14ac:dyDescent="0.25">
      <c r="B8" s="14" t="s">
        <v>4</v>
      </c>
      <c r="C8" s="20" t="s">
        <v>22</v>
      </c>
      <c r="D8" s="9"/>
    </row>
    <row r="9" spans="2:9" ht="30" x14ac:dyDescent="0.25">
      <c r="B9" s="15" t="s">
        <v>2</v>
      </c>
      <c r="C9" s="21" t="s">
        <v>23</v>
      </c>
      <c r="D9" s="6"/>
    </row>
    <row r="10" spans="2:9" ht="30" x14ac:dyDescent="0.25">
      <c r="B10" s="15" t="s">
        <v>3</v>
      </c>
      <c r="C10" s="21" t="s">
        <v>23</v>
      </c>
      <c r="D10" s="6"/>
    </row>
    <row r="11" spans="2:9" ht="60" x14ac:dyDescent="0.25">
      <c r="B11" s="16" t="s">
        <v>5</v>
      </c>
      <c r="C11" s="22" t="s">
        <v>24</v>
      </c>
      <c r="D11" s="6"/>
    </row>
    <row r="12" spans="2:9" ht="30" x14ac:dyDescent="0.25">
      <c r="B12" s="16" t="s">
        <v>42</v>
      </c>
      <c r="C12" s="22" t="s">
        <v>43</v>
      </c>
      <c r="D12" s="6"/>
    </row>
    <row r="13" spans="2:9" ht="30" x14ac:dyDescent="0.25">
      <c r="B13" s="16" t="s">
        <v>41</v>
      </c>
      <c r="C13" s="22" t="s">
        <v>43</v>
      </c>
      <c r="D13" s="6"/>
    </row>
    <row r="14" spans="2:9" x14ac:dyDescent="0.25">
      <c r="B14" s="16" t="s">
        <v>40</v>
      </c>
      <c r="C14" s="22" t="s">
        <v>43</v>
      </c>
      <c r="D14" s="6"/>
    </row>
    <row r="15" spans="2:9" ht="90" x14ac:dyDescent="0.25">
      <c r="B15" s="16" t="s">
        <v>7</v>
      </c>
      <c r="C15" s="21" t="s">
        <v>23</v>
      </c>
      <c r="D15" s="6"/>
    </row>
    <row r="16" spans="2:9" ht="60" x14ac:dyDescent="0.25">
      <c r="B16" s="16" t="s">
        <v>8</v>
      </c>
      <c r="C16" s="22" t="s">
        <v>24</v>
      </c>
      <c r="D16" s="6"/>
    </row>
    <row r="17" spans="2:4" ht="60" x14ac:dyDescent="0.25">
      <c r="B17" s="16" t="s">
        <v>9</v>
      </c>
      <c r="C17" s="21" t="s">
        <v>23</v>
      </c>
      <c r="D17" s="6"/>
    </row>
    <row r="18" spans="2:4" ht="30" x14ac:dyDescent="0.25">
      <c r="B18" s="17" t="s">
        <v>13</v>
      </c>
      <c r="C18" s="22" t="s">
        <v>22</v>
      </c>
      <c r="D18" s="6"/>
    </row>
    <row r="19" spans="2:4" x14ac:dyDescent="0.25">
      <c r="B19" s="18" t="s">
        <v>10</v>
      </c>
      <c r="C19" s="22" t="s">
        <v>22</v>
      </c>
      <c r="D19" s="6"/>
    </row>
    <row r="20" spans="2:4" ht="30" x14ac:dyDescent="0.25">
      <c r="B20" s="18" t="s">
        <v>11</v>
      </c>
      <c r="C20" s="21" t="s">
        <v>23</v>
      </c>
      <c r="D20" s="6"/>
    </row>
    <row r="21" spans="2:4" ht="30" x14ac:dyDescent="0.25">
      <c r="B21" s="15" t="s">
        <v>39</v>
      </c>
      <c r="C21" s="21" t="s">
        <v>25</v>
      </c>
      <c r="D21" s="6"/>
    </row>
    <row r="22" spans="2:4" ht="30" x14ac:dyDescent="0.25">
      <c r="B22" s="15" t="s">
        <v>21</v>
      </c>
      <c r="C22" s="22" t="s">
        <v>22</v>
      </c>
      <c r="D22" s="6"/>
    </row>
    <row r="23" spans="2:4" x14ac:dyDescent="0.25">
      <c r="B23" s="18" t="s">
        <v>17</v>
      </c>
      <c r="C23" s="22" t="s">
        <v>24</v>
      </c>
      <c r="D23" s="6"/>
    </row>
    <row r="24" spans="2:4" x14ac:dyDescent="0.25">
      <c r="B24" s="18" t="s">
        <v>16</v>
      </c>
      <c r="C24" s="22" t="s">
        <v>26</v>
      </c>
      <c r="D24" s="24" t="s">
        <v>30</v>
      </c>
    </row>
    <row r="25" spans="2:4" x14ac:dyDescent="0.25">
      <c r="B25" s="18" t="s">
        <v>15</v>
      </c>
      <c r="C25" s="22" t="s">
        <v>26</v>
      </c>
      <c r="D25" s="24" t="s">
        <v>30</v>
      </c>
    </row>
    <row r="26" spans="2:4" ht="45" x14ac:dyDescent="0.25">
      <c r="B26" s="15" t="s">
        <v>18</v>
      </c>
      <c r="C26" s="22" t="s">
        <v>29</v>
      </c>
      <c r="D26" s="7"/>
    </row>
    <row r="27" spans="2:4" ht="30.75" thickBot="1" x14ac:dyDescent="0.3">
      <c r="B27" s="19" t="s">
        <v>20</v>
      </c>
      <c r="C27" s="23" t="s">
        <v>24</v>
      </c>
      <c r="D27" s="8"/>
    </row>
    <row r="30" spans="2:4" x14ac:dyDescent="0.25">
      <c r="C30" s="5" t="s">
        <v>0</v>
      </c>
    </row>
  </sheetData>
  <sheetProtection formatCells="0"/>
  <mergeCells count="4">
    <mergeCell ref="B1:D3"/>
    <mergeCell ref="C4:D4"/>
    <mergeCell ref="B6:D6"/>
    <mergeCell ref="B5:D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D2BD3-ABAF-4A10-AF6C-15C8F5F6E634}">
  <sheetPr>
    <pageSetUpPr fitToPage="1"/>
  </sheetPr>
  <dimension ref="B1:F22"/>
  <sheetViews>
    <sheetView topLeftCell="A11" workbookViewId="0">
      <selection activeCell="D20" sqref="D20"/>
    </sheetView>
  </sheetViews>
  <sheetFormatPr defaultRowHeight="15" x14ac:dyDescent="0.25"/>
  <cols>
    <col min="2" max="2" width="42.85546875" customWidth="1"/>
    <col min="3" max="3" width="35" bestFit="1" customWidth="1"/>
    <col min="4" max="4" width="30.42578125" bestFit="1" customWidth="1"/>
    <col min="5" max="5" width="23" customWidth="1"/>
    <col min="6" max="6" width="30.140625" bestFit="1" customWidth="1"/>
  </cols>
  <sheetData>
    <row r="1" spans="2:6" ht="29.1" customHeight="1" x14ac:dyDescent="0.25">
      <c r="B1" s="59" t="s">
        <v>38</v>
      </c>
      <c r="C1" s="59"/>
      <c r="D1" s="59"/>
      <c r="E1" s="59"/>
      <c r="F1" s="59"/>
    </row>
    <row r="2" spans="2:6" ht="31.5" customHeight="1" x14ac:dyDescent="0.25">
      <c r="B2" s="59"/>
      <c r="C2" s="59"/>
      <c r="D2" s="59"/>
      <c r="E2" s="59"/>
      <c r="F2" s="59"/>
    </row>
    <row r="3" spans="2:6" ht="51" customHeight="1" thickBot="1" x14ac:dyDescent="0.3">
      <c r="B3" s="60" t="s">
        <v>37</v>
      </c>
      <c r="C3" s="60"/>
      <c r="D3" s="60"/>
      <c r="E3" s="60"/>
      <c r="F3" s="60"/>
    </row>
    <row r="4" spans="2:6" ht="39" customHeight="1" thickBot="1" x14ac:dyDescent="0.3">
      <c r="B4" s="13" t="s">
        <v>1</v>
      </c>
      <c r="C4" s="12" t="s">
        <v>32</v>
      </c>
      <c r="D4" s="11" t="s">
        <v>33</v>
      </c>
      <c r="E4" s="11" t="s">
        <v>34</v>
      </c>
      <c r="F4" s="12" t="s">
        <v>6</v>
      </c>
    </row>
    <row r="5" spans="2:6" ht="75" x14ac:dyDescent="0.25">
      <c r="B5" s="25" t="s">
        <v>4</v>
      </c>
      <c r="C5" s="26" t="s">
        <v>22</v>
      </c>
      <c r="D5" s="27">
        <f>'Price list'!D8</f>
        <v>0</v>
      </c>
      <c r="E5" s="26">
        <v>1</v>
      </c>
      <c r="F5" s="28">
        <f>D5*E5</f>
        <v>0</v>
      </c>
    </row>
    <row r="6" spans="2:6" ht="45" x14ac:dyDescent="0.25">
      <c r="B6" s="29" t="s">
        <v>2</v>
      </c>
      <c r="C6" s="21" t="s">
        <v>23</v>
      </c>
      <c r="D6" s="30">
        <f>'Price list'!D9</f>
        <v>0</v>
      </c>
      <c r="E6" s="22">
        <v>21</v>
      </c>
      <c r="F6" s="31">
        <f t="shared" ref="F6:F17" si="0">D6*E6</f>
        <v>0</v>
      </c>
    </row>
    <row r="7" spans="2:6" ht="45" x14ac:dyDescent="0.25">
      <c r="B7" s="29" t="s">
        <v>3</v>
      </c>
      <c r="C7" s="21" t="s">
        <v>23</v>
      </c>
      <c r="D7" s="30">
        <f>'Price list'!D10</f>
        <v>0</v>
      </c>
      <c r="E7" s="22">
        <v>0</v>
      </c>
      <c r="F7" s="24" t="s">
        <v>30</v>
      </c>
    </row>
    <row r="8" spans="2:6" ht="90" x14ac:dyDescent="0.25">
      <c r="B8" s="17" t="s">
        <v>5</v>
      </c>
      <c r="C8" s="22" t="s">
        <v>24</v>
      </c>
      <c r="D8" s="30">
        <f>'Price list'!D11</f>
        <v>0</v>
      </c>
      <c r="E8" s="22">
        <v>0</v>
      </c>
      <c r="F8" s="24" t="s">
        <v>30</v>
      </c>
    </row>
    <row r="9" spans="2:6" ht="124.5" customHeight="1" x14ac:dyDescent="0.25">
      <c r="B9" s="16" t="s">
        <v>7</v>
      </c>
      <c r="C9" s="21" t="s">
        <v>23</v>
      </c>
      <c r="D9" s="30">
        <f>'Price list'!D15</f>
        <v>0</v>
      </c>
      <c r="E9" s="22">
        <v>21</v>
      </c>
      <c r="F9" s="31">
        <f t="shared" si="0"/>
        <v>0</v>
      </c>
    </row>
    <row r="10" spans="2:6" ht="90" x14ac:dyDescent="0.25">
      <c r="B10" s="16" t="s">
        <v>8</v>
      </c>
      <c r="C10" s="22" t="s">
        <v>24</v>
      </c>
      <c r="D10" s="30">
        <f>'Price list'!D16</f>
        <v>0</v>
      </c>
      <c r="E10" s="22">
        <v>1</v>
      </c>
      <c r="F10" s="31">
        <f t="shared" si="0"/>
        <v>0</v>
      </c>
    </row>
    <row r="11" spans="2:6" ht="75" x14ac:dyDescent="0.25">
      <c r="B11" s="17" t="s">
        <v>9</v>
      </c>
      <c r="C11" s="21" t="s">
        <v>23</v>
      </c>
      <c r="D11" s="30">
        <f>'Price list'!D17</f>
        <v>0</v>
      </c>
      <c r="E11" s="22">
        <v>21</v>
      </c>
      <c r="F11" s="31">
        <f t="shared" si="0"/>
        <v>0</v>
      </c>
    </row>
    <row r="12" spans="2:6" ht="45" x14ac:dyDescent="0.25">
      <c r="B12" s="17" t="s">
        <v>13</v>
      </c>
      <c r="C12" s="22" t="s">
        <v>22</v>
      </c>
      <c r="D12" s="30">
        <f>'Price list'!D18</f>
        <v>0</v>
      </c>
      <c r="E12" s="22">
        <v>6</v>
      </c>
      <c r="F12" s="31">
        <f t="shared" si="0"/>
        <v>0</v>
      </c>
    </row>
    <row r="13" spans="2:6" x14ac:dyDescent="0.25">
      <c r="B13" s="32" t="s">
        <v>10</v>
      </c>
      <c r="C13" s="22" t="s">
        <v>22</v>
      </c>
      <c r="D13" s="30">
        <f>'Price list'!D19</f>
        <v>0</v>
      </c>
      <c r="E13" s="22">
        <v>2</v>
      </c>
      <c r="F13" s="31">
        <f t="shared" si="0"/>
        <v>0</v>
      </c>
    </row>
    <row r="14" spans="2:6" ht="30" x14ac:dyDescent="0.25">
      <c r="B14" s="32" t="s">
        <v>11</v>
      </c>
      <c r="C14" s="21" t="s">
        <v>23</v>
      </c>
      <c r="D14" s="30">
        <f>'Price list'!D20</f>
        <v>0</v>
      </c>
      <c r="E14" s="22">
        <v>21</v>
      </c>
      <c r="F14" s="31">
        <f t="shared" si="0"/>
        <v>0</v>
      </c>
    </row>
    <row r="15" spans="2:6" ht="45" x14ac:dyDescent="0.25">
      <c r="B15" s="15" t="s">
        <v>39</v>
      </c>
      <c r="C15" s="21" t="s">
        <v>25</v>
      </c>
      <c r="D15" s="30">
        <f>'Price list'!D21</f>
        <v>0</v>
      </c>
      <c r="E15" s="22">
        <v>59</v>
      </c>
      <c r="F15" s="31">
        <f t="shared" si="0"/>
        <v>0</v>
      </c>
    </row>
    <row r="16" spans="2:6" ht="45" x14ac:dyDescent="0.25">
      <c r="B16" s="15" t="s">
        <v>14</v>
      </c>
      <c r="C16" s="22" t="s">
        <v>22</v>
      </c>
      <c r="D16" s="33">
        <f>'Price list'!D22</f>
        <v>0</v>
      </c>
      <c r="E16" s="22">
        <v>1</v>
      </c>
      <c r="F16" s="31">
        <f t="shared" si="0"/>
        <v>0</v>
      </c>
    </row>
    <row r="17" spans="2:6" x14ac:dyDescent="0.25">
      <c r="B17" s="18" t="s">
        <v>17</v>
      </c>
      <c r="C17" s="22" t="s">
        <v>24</v>
      </c>
      <c r="D17" s="33">
        <f>'Price list'!D23</f>
        <v>0</v>
      </c>
      <c r="E17" s="22">
        <v>0.5</v>
      </c>
      <c r="F17" s="31">
        <f t="shared" si="0"/>
        <v>0</v>
      </c>
    </row>
    <row r="18" spans="2:6" x14ac:dyDescent="0.25">
      <c r="B18" s="18" t="s">
        <v>16</v>
      </c>
      <c r="C18" s="22" t="s">
        <v>26</v>
      </c>
      <c r="D18" s="30" t="s">
        <v>30</v>
      </c>
      <c r="E18" s="22">
        <v>0</v>
      </c>
      <c r="F18" s="24" t="s">
        <v>30</v>
      </c>
    </row>
    <row r="19" spans="2:6" x14ac:dyDescent="0.25">
      <c r="B19" s="18" t="s">
        <v>15</v>
      </c>
      <c r="C19" s="22" t="s">
        <v>26</v>
      </c>
      <c r="D19" s="30" t="s">
        <v>30</v>
      </c>
      <c r="E19" s="22">
        <v>0</v>
      </c>
      <c r="F19" s="24" t="s">
        <v>30</v>
      </c>
    </row>
    <row r="20" spans="2:6" ht="45" x14ac:dyDescent="0.25">
      <c r="B20" s="15" t="s">
        <v>18</v>
      </c>
      <c r="C20" s="22" t="s">
        <v>29</v>
      </c>
      <c r="D20" s="34">
        <f>'Price list'!D26</f>
        <v>0</v>
      </c>
      <c r="E20" s="22">
        <v>0</v>
      </c>
      <c r="F20" s="24" t="s">
        <v>30</v>
      </c>
    </row>
    <row r="21" spans="2:6" ht="30.75" thickBot="1" x14ac:dyDescent="0.3">
      <c r="B21" s="19" t="s">
        <v>19</v>
      </c>
      <c r="C21" s="23" t="s">
        <v>24</v>
      </c>
      <c r="D21" s="35">
        <f>'Price list'!D27</f>
        <v>0</v>
      </c>
      <c r="E21" s="23">
        <v>0</v>
      </c>
      <c r="F21" s="36" t="s">
        <v>30</v>
      </c>
    </row>
    <row r="22" spans="2:6" ht="63.75" thickBot="1" x14ac:dyDescent="0.4">
      <c r="E22" s="37" t="s">
        <v>31</v>
      </c>
      <c r="F22" s="38">
        <f>SUM(F5:F21)</f>
        <v>0</v>
      </c>
    </row>
  </sheetData>
  <sheetProtection formatCells="0"/>
  <mergeCells count="2">
    <mergeCell ref="B1:F2"/>
    <mergeCell ref="B3:F3"/>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4ECF-3BCB-4B7B-935A-D29D503780E6}">
  <sheetPr>
    <pageSetUpPr fitToPage="1"/>
  </sheetPr>
  <dimension ref="B1:F22"/>
  <sheetViews>
    <sheetView topLeftCell="A11" workbookViewId="0">
      <selection activeCell="B4" sqref="B4"/>
    </sheetView>
  </sheetViews>
  <sheetFormatPr defaultRowHeight="15" x14ac:dyDescent="0.25"/>
  <cols>
    <col min="2" max="2" width="42.85546875" customWidth="1"/>
    <col min="3" max="3" width="35" bestFit="1" customWidth="1"/>
    <col min="4" max="4" width="16.5703125" customWidth="1"/>
    <col min="5" max="5" width="28.7109375" customWidth="1"/>
    <col min="6" max="6" width="30.140625" bestFit="1" customWidth="1"/>
  </cols>
  <sheetData>
    <row r="1" spans="2:6" ht="19.5" customHeight="1" x14ac:dyDescent="0.25">
      <c r="B1" s="59" t="s">
        <v>38</v>
      </c>
      <c r="C1" s="59"/>
      <c r="D1" s="59"/>
      <c r="E1" s="59"/>
      <c r="F1" s="59"/>
    </row>
    <row r="2" spans="2:6" ht="52.5" customHeight="1" x14ac:dyDescent="0.25">
      <c r="B2" s="59"/>
      <c r="C2" s="59"/>
      <c r="D2" s="59"/>
      <c r="E2" s="59"/>
      <c r="F2" s="59"/>
    </row>
    <row r="3" spans="2:6" ht="43.5" customHeight="1" thickBot="1" x14ac:dyDescent="0.3">
      <c r="B3" s="60" t="s">
        <v>45</v>
      </c>
      <c r="C3" s="60"/>
      <c r="D3" s="60"/>
      <c r="E3" s="60"/>
      <c r="F3" s="60"/>
    </row>
    <row r="4" spans="2:6" ht="48.75" customHeight="1" thickBot="1" x14ac:dyDescent="0.3">
      <c r="B4" s="13" t="s">
        <v>1</v>
      </c>
      <c r="C4" s="12" t="s">
        <v>32</v>
      </c>
      <c r="D4" s="11" t="s">
        <v>33</v>
      </c>
      <c r="E4" s="11" t="s">
        <v>34</v>
      </c>
      <c r="F4" s="11" t="s">
        <v>6</v>
      </c>
    </row>
    <row r="5" spans="2:6" ht="75" x14ac:dyDescent="0.25">
      <c r="B5" s="25" t="s">
        <v>4</v>
      </c>
      <c r="C5" s="26" t="s">
        <v>22</v>
      </c>
      <c r="D5" s="27">
        <f>'Price list'!D8</f>
        <v>0</v>
      </c>
      <c r="E5" s="26">
        <v>1</v>
      </c>
      <c r="F5" s="28">
        <f>D5*E5</f>
        <v>0</v>
      </c>
    </row>
    <row r="6" spans="2:6" ht="45" x14ac:dyDescent="0.25">
      <c r="B6" s="29" t="s">
        <v>2</v>
      </c>
      <c r="C6" s="21" t="s">
        <v>23</v>
      </c>
      <c r="D6" s="30">
        <f>'Price list'!D9</f>
        <v>0</v>
      </c>
      <c r="E6" s="22">
        <v>0</v>
      </c>
      <c r="F6" s="24" t="s">
        <v>30</v>
      </c>
    </row>
    <row r="7" spans="2:6" ht="45" x14ac:dyDescent="0.25">
      <c r="B7" s="29" t="s">
        <v>3</v>
      </c>
      <c r="C7" s="21" t="s">
        <v>23</v>
      </c>
      <c r="D7" s="30">
        <f>'Price list'!D10</f>
        <v>0</v>
      </c>
      <c r="E7" s="22">
        <v>21</v>
      </c>
      <c r="F7" s="39">
        <f>D7*E7</f>
        <v>0</v>
      </c>
    </row>
    <row r="8" spans="2:6" ht="90" x14ac:dyDescent="0.25">
      <c r="B8" s="17" t="s">
        <v>5</v>
      </c>
      <c r="C8" s="22" t="s">
        <v>24</v>
      </c>
      <c r="D8" s="30">
        <f>'Price list'!D11</f>
        <v>0</v>
      </c>
      <c r="E8" s="22">
        <v>2</v>
      </c>
      <c r="F8" s="39">
        <f>D8*E8</f>
        <v>0</v>
      </c>
    </row>
    <row r="9" spans="2:6" ht="124.5" customHeight="1" x14ac:dyDescent="0.25">
      <c r="B9" s="16" t="s">
        <v>7</v>
      </c>
      <c r="C9" s="21" t="s">
        <v>23</v>
      </c>
      <c r="D9" s="30">
        <f>'Price list'!D15</f>
        <v>0</v>
      </c>
      <c r="E9" s="22">
        <v>21</v>
      </c>
      <c r="F9" s="31">
        <f t="shared" ref="F9:F17" si="0">D9*E9</f>
        <v>0</v>
      </c>
    </row>
    <row r="10" spans="2:6" ht="90" x14ac:dyDescent="0.25">
      <c r="B10" s="16" t="s">
        <v>8</v>
      </c>
      <c r="C10" s="22" t="s">
        <v>24</v>
      </c>
      <c r="D10" s="30">
        <f>'Price list'!D16</f>
        <v>0</v>
      </c>
      <c r="E10" s="22">
        <v>1</v>
      </c>
      <c r="F10" s="31">
        <f t="shared" si="0"/>
        <v>0</v>
      </c>
    </row>
    <row r="11" spans="2:6" ht="75" x14ac:dyDescent="0.25">
      <c r="B11" s="17" t="s">
        <v>9</v>
      </c>
      <c r="C11" s="21" t="s">
        <v>23</v>
      </c>
      <c r="D11" s="30">
        <f>'Price list'!D17</f>
        <v>0</v>
      </c>
      <c r="E11" s="22">
        <v>21</v>
      </c>
      <c r="F11" s="31">
        <f t="shared" si="0"/>
        <v>0</v>
      </c>
    </row>
    <row r="12" spans="2:6" ht="45" x14ac:dyDescent="0.25">
      <c r="B12" s="17" t="s">
        <v>13</v>
      </c>
      <c r="C12" s="22" t="s">
        <v>22</v>
      </c>
      <c r="D12" s="30">
        <f>'Price list'!D18</f>
        <v>0</v>
      </c>
      <c r="E12" s="22">
        <v>6</v>
      </c>
      <c r="F12" s="31">
        <f t="shared" si="0"/>
        <v>0</v>
      </c>
    </row>
    <row r="13" spans="2:6" x14ac:dyDescent="0.25">
      <c r="B13" s="32" t="s">
        <v>10</v>
      </c>
      <c r="C13" s="22" t="s">
        <v>22</v>
      </c>
      <c r="D13" s="30">
        <f>'Price list'!D19</f>
        <v>0</v>
      </c>
      <c r="E13" s="22">
        <v>2</v>
      </c>
      <c r="F13" s="31">
        <f t="shared" si="0"/>
        <v>0</v>
      </c>
    </row>
    <row r="14" spans="2:6" ht="30" x14ac:dyDescent="0.25">
      <c r="B14" s="32" t="s">
        <v>11</v>
      </c>
      <c r="C14" s="21" t="s">
        <v>23</v>
      </c>
      <c r="D14" s="30">
        <f>'Price list'!D20</f>
        <v>0</v>
      </c>
      <c r="E14" s="22">
        <v>21</v>
      </c>
      <c r="F14" s="31">
        <f t="shared" si="0"/>
        <v>0</v>
      </c>
    </row>
    <row r="15" spans="2:6" ht="45" x14ac:dyDescent="0.25">
      <c r="B15" s="15" t="s">
        <v>39</v>
      </c>
      <c r="C15" s="21" t="s">
        <v>25</v>
      </c>
      <c r="D15" s="30">
        <f>'Price list'!D21</f>
        <v>0</v>
      </c>
      <c r="E15" s="22">
        <v>59</v>
      </c>
      <c r="F15" s="31">
        <f t="shared" si="0"/>
        <v>0</v>
      </c>
    </row>
    <row r="16" spans="2:6" ht="45" x14ac:dyDescent="0.25">
      <c r="B16" s="15" t="s">
        <v>14</v>
      </c>
      <c r="C16" s="22" t="s">
        <v>22</v>
      </c>
      <c r="D16" s="33">
        <f>'Price list'!D22</f>
        <v>0</v>
      </c>
      <c r="E16" s="22">
        <v>1</v>
      </c>
      <c r="F16" s="31">
        <f t="shared" si="0"/>
        <v>0</v>
      </c>
    </row>
    <row r="17" spans="2:6" x14ac:dyDescent="0.25">
      <c r="B17" s="18" t="s">
        <v>17</v>
      </c>
      <c r="C17" s="22" t="s">
        <v>24</v>
      </c>
      <c r="D17" s="33">
        <f>'Price list'!D23</f>
        <v>0</v>
      </c>
      <c r="E17" s="22">
        <v>0.5</v>
      </c>
      <c r="F17" s="31">
        <f t="shared" si="0"/>
        <v>0</v>
      </c>
    </row>
    <row r="18" spans="2:6" x14ac:dyDescent="0.25">
      <c r="B18" s="18" t="s">
        <v>16</v>
      </c>
      <c r="C18" s="22" t="s">
        <v>26</v>
      </c>
      <c r="D18" s="30" t="s">
        <v>12</v>
      </c>
      <c r="E18" s="22">
        <v>0</v>
      </c>
      <c r="F18" s="24" t="s">
        <v>30</v>
      </c>
    </row>
    <row r="19" spans="2:6" x14ac:dyDescent="0.25">
      <c r="B19" s="18" t="s">
        <v>15</v>
      </c>
      <c r="C19" s="22" t="s">
        <v>26</v>
      </c>
      <c r="D19" s="30" t="s">
        <v>12</v>
      </c>
      <c r="E19" s="22">
        <v>0</v>
      </c>
      <c r="F19" s="24" t="s">
        <v>30</v>
      </c>
    </row>
    <row r="20" spans="2:6" ht="45" x14ac:dyDescent="0.25">
      <c r="B20" s="15" t="s">
        <v>18</v>
      </c>
      <c r="C20" s="22" t="s">
        <v>29</v>
      </c>
      <c r="D20" s="34">
        <f>'Price list'!D26</f>
        <v>0</v>
      </c>
      <c r="E20" s="22">
        <v>0</v>
      </c>
      <c r="F20" s="24" t="s">
        <v>30</v>
      </c>
    </row>
    <row r="21" spans="2:6" ht="30.75" thickBot="1" x14ac:dyDescent="0.3">
      <c r="B21" s="19" t="s">
        <v>19</v>
      </c>
      <c r="C21" s="23" t="s">
        <v>24</v>
      </c>
      <c r="D21" s="35">
        <f>'Price list'!D27</f>
        <v>0</v>
      </c>
      <c r="E21" s="23">
        <v>0</v>
      </c>
      <c r="F21" s="36" t="s">
        <v>30</v>
      </c>
    </row>
    <row r="22" spans="2:6" ht="63.75" thickBot="1" x14ac:dyDescent="0.3">
      <c r="E22" s="40" t="s">
        <v>31</v>
      </c>
      <c r="F22" s="41">
        <f>SUM(F5:F21)</f>
        <v>0</v>
      </c>
    </row>
  </sheetData>
  <sheetProtection formatCells="0"/>
  <mergeCells count="2">
    <mergeCell ref="B1:F2"/>
    <mergeCell ref="B3:F3"/>
  </mergeCells>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11C22-B119-41A9-91C9-854C729A726A}">
  <sheetPr>
    <pageSetUpPr fitToPage="1"/>
  </sheetPr>
  <dimension ref="B1:F22"/>
  <sheetViews>
    <sheetView tabSelected="1" topLeftCell="A12" workbookViewId="0">
      <selection activeCell="I5" sqref="I5"/>
    </sheetView>
  </sheetViews>
  <sheetFormatPr defaultRowHeight="15" x14ac:dyDescent="0.25"/>
  <cols>
    <col min="2" max="2" width="42.85546875" customWidth="1"/>
    <col min="3" max="3" width="35" bestFit="1" customWidth="1"/>
    <col min="4" max="4" width="16.5703125" customWidth="1"/>
    <col min="5" max="5" width="28.7109375" customWidth="1"/>
    <col min="6" max="6" width="30.140625" bestFit="1" customWidth="1"/>
  </cols>
  <sheetData>
    <row r="1" spans="2:6" ht="19.5" customHeight="1" x14ac:dyDescent="0.25">
      <c r="B1" s="59" t="s">
        <v>38</v>
      </c>
      <c r="C1" s="59"/>
      <c r="D1" s="59"/>
      <c r="E1" s="59"/>
      <c r="F1" s="59"/>
    </row>
    <row r="2" spans="2:6" ht="52.5" customHeight="1" x14ac:dyDescent="0.25">
      <c r="B2" s="59"/>
      <c r="C2" s="59"/>
      <c r="D2" s="59"/>
      <c r="E2" s="59"/>
      <c r="F2" s="59"/>
    </row>
    <row r="3" spans="2:6" ht="43.5" customHeight="1" thickBot="1" x14ac:dyDescent="0.3">
      <c r="B3" s="60" t="s">
        <v>46</v>
      </c>
      <c r="C3" s="60"/>
      <c r="D3" s="60"/>
      <c r="E3" s="60"/>
      <c r="F3" s="60"/>
    </row>
    <row r="4" spans="2:6" ht="48.75" customHeight="1" thickBot="1" x14ac:dyDescent="0.3">
      <c r="B4" s="13" t="s">
        <v>1</v>
      </c>
      <c r="C4" s="12" t="s">
        <v>32</v>
      </c>
      <c r="D4" s="11" t="s">
        <v>33</v>
      </c>
      <c r="E4" s="11" t="s">
        <v>34</v>
      </c>
      <c r="F4" s="11" t="s">
        <v>6</v>
      </c>
    </row>
    <row r="5" spans="2:6" ht="75" x14ac:dyDescent="0.25">
      <c r="B5" s="25" t="s">
        <v>4</v>
      </c>
      <c r="C5" s="26" t="s">
        <v>22</v>
      </c>
      <c r="D5" s="27">
        <f>'Price list'!D8</f>
        <v>0</v>
      </c>
      <c r="E5" s="26">
        <v>1</v>
      </c>
      <c r="F5" s="28">
        <f>D5*E5</f>
        <v>0</v>
      </c>
    </row>
    <row r="6" spans="2:6" ht="45" x14ac:dyDescent="0.25">
      <c r="B6" s="29" t="s">
        <v>2</v>
      </c>
      <c r="C6" s="21" t="s">
        <v>23</v>
      </c>
      <c r="D6" s="30">
        <f>'Price list'!D9</f>
        <v>0</v>
      </c>
      <c r="E6" s="22">
        <v>21</v>
      </c>
      <c r="F6" s="24">
        <f>D6*E6</f>
        <v>0</v>
      </c>
    </row>
    <row r="7" spans="2:6" ht="45" x14ac:dyDescent="0.25">
      <c r="B7" s="29" t="s">
        <v>3</v>
      </c>
      <c r="C7" s="21" t="s">
        <v>23</v>
      </c>
      <c r="D7" s="30">
        <f>'Price list'!D10</f>
        <v>0</v>
      </c>
      <c r="E7" s="22">
        <v>21</v>
      </c>
      <c r="F7" s="39">
        <f>D7*E7</f>
        <v>0</v>
      </c>
    </row>
    <row r="8" spans="2:6" ht="90" x14ac:dyDescent="0.25">
      <c r="B8" s="17" t="s">
        <v>5</v>
      </c>
      <c r="C8" s="22" t="s">
        <v>24</v>
      </c>
      <c r="D8" s="30">
        <f>'Price list'!D11</f>
        <v>0</v>
      </c>
      <c r="E8" s="22">
        <v>0</v>
      </c>
      <c r="F8" s="39" t="s">
        <v>30</v>
      </c>
    </row>
    <row r="9" spans="2:6" ht="124.5" customHeight="1" x14ac:dyDescent="0.25">
      <c r="B9" s="16" t="s">
        <v>7</v>
      </c>
      <c r="C9" s="21" t="s">
        <v>23</v>
      </c>
      <c r="D9" s="30">
        <f>'Price list'!D15</f>
        <v>0</v>
      </c>
      <c r="E9" s="22">
        <v>21</v>
      </c>
      <c r="F9" s="31">
        <f t="shared" ref="F9:F17" si="0">D9*E9</f>
        <v>0</v>
      </c>
    </row>
    <row r="10" spans="2:6" ht="90" x14ac:dyDescent="0.25">
      <c r="B10" s="16" t="s">
        <v>8</v>
      </c>
      <c r="C10" s="22" t="s">
        <v>24</v>
      </c>
      <c r="D10" s="30">
        <f>'Price list'!D16</f>
        <v>0</v>
      </c>
      <c r="E10" s="22">
        <v>1</v>
      </c>
      <c r="F10" s="31">
        <f t="shared" si="0"/>
        <v>0</v>
      </c>
    </row>
    <row r="11" spans="2:6" ht="75" x14ac:dyDescent="0.25">
      <c r="B11" s="17" t="s">
        <v>9</v>
      </c>
      <c r="C11" s="21" t="s">
        <v>23</v>
      </c>
      <c r="D11" s="30">
        <f>'Price list'!D17</f>
        <v>0</v>
      </c>
      <c r="E11" s="22">
        <v>21</v>
      </c>
      <c r="F11" s="31">
        <f t="shared" si="0"/>
        <v>0</v>
      </c>
    </row>
    <row r="12" spans="2:6" ht="45" x14ac:dyDescent="0.25">
      <c r="B12" s="17" t="s">
        <v>13</v>
      </c>
      <c r="C12" s="22" t="s">
        <v>22</v>
      </c>
      <c r="D12" s="30">
        <f>'Price list'!D18</f>
        <v>0</v>
      </c>
      <c r="E12" s="22">
        <v>6</v>
      </c>
      <c r="F12" s="31">
        <f t="shared" si="0"/>
        <v>0</v>
      </c>
    </row>
    <row r="13" spans="2:6" x14ac:dyDescent="0.25">
      <c r="B13" s="32" t="s">
        <v>10</v>
      </c>
      <c r="C13" s="22" t="s">
        <v>22</v>
      </c>
      <c r="D13" s="30">
        <f>'Price list'!D19</f>
        <v>0</v>
      </c>
      <c r="E13" s="22">
        <v>2</v>
      </c>
      <c r="F13" s="31">
        <f t="shared" si="0"/>
        <v>0</v>
      </c>
    </row>
    <row r="14" spans="2:6" ht="30" x14ac:dyDescent="0.25">
      <c r="B14" s="32" t="s">
        <v>11</v>
      </c>
      <c r="C14" s="21" t="s">
        <v>23</v>
      </c>
      <c r="D14" s="30">
        <f>'Price list'!D20</f>
        <v>0</v>
      </c>
      <c r="E14" s="22">
        <v>21</v>
      </c>
      <c r="F14" s="31">
        <f t="shared" si="0"/>
        <v>0</v>
      </c>
    </row>
    <row r="15" spans="2:6" ht="45" x14ac:dyDescent="0.25">
      <c r="B15" s="15" t="s">
        <v>39</v>
      </c>
      <c r="C15" s="21" t="s">
        <v>25</v>
      </c>
      <c r="D15" s="30">
        <f>'Price list'!D21</f>
        <v>0</v>
      </c>
      <c r="E15" s="22">
        <v>59</v>
      </c>
      <c r="F15" s="31">
        <f t="shared" si="0"/>
        <v>0</v>
      </c>
    </row>
    <row r="16" spans="2:6" ht="45" x14ac:dyDescent="0.25">
      <c r="B16" s="15" t="s">
        <v>14</v>
      </c>
      <c r="C16" s="22" t="s">
        <v>22</v>
      </c>
      <c r="D16" s="33">
        <f>'Price list'!D22</f>
        <v>0</v>
      </c>
      <c r="E16" s="22">
        <v>1</v>
      </c>
      <c r="F16" s="31">
        <f t="shared" si="0"/>
        <v>0</v>
      </c>
    </row>
    <row r="17" spans="2:6" x14ac:dyDescent="0.25">
      <c r="B17" s="18" t="s">
        <v>17</v>
      </c>
      <c r="C17" s="22" t="s">
        <v>24</v>
      </c>
      <c r="D17" s="33">
        <f>'Price list'!D23</f>
        <v>0</v>
      </c>
      <c r="E17" s="22">
        <v>0.5</v>
      </c>
      <c r="F17" s="31">
        <f t="shared" si="0"/>
        <v>0</v>
      </c>
    </row>
    <row r="18" spans="2:6" x14ac:dyDescent="0.25">
      <c r="B18" s="18" t="s">
        <v>16</v>
      </c>
      <c r="C18" s="22" t="s">
        <v>26</v>
      </c>
      <c r="D18" s="30" t="s">
        <v>12</v>
      </c>
      <c r="E18" s="22">
        <v>0</v>
      </c>
      <c r="F18" s="24" t="s">
        <v>30</v>
      </c>
    </row>
    <row r="19" spans="2:6" x14ac:dyDescent="0.25">
      <c r="B19" s="18" t="s">
        <v>15</v>
      </c>
      <c r="C19" s="22" t="s">
        <v>26</v>
      </c>
      <c r="D19" s="30" t="s">
        <v>12</v>
      </c>
      <c r="E19" s="22">
        <v>0</v>
      </c>
      <c r="F19" s="24" t="s">
        <v>30</v>
      </c>
    </row>
    <row r="20" spans="2:6" ht="45" x14ac:dyDescent="0.25">
      <c r="B20" s="15" t="s">
        <v>18</v>
      </c>
      <c r="C20" s="22" t="s">
        <v>29</v>
      </c>
      <c r="D20" s="34">
        <f>'Price list'!D26</f>
        <v>0</v>
      </c>
      <c r="E20" s="22">
        <v>0</v>
      </c>
      <c r="F20" s="24" t="s">
        <v>30</v>
      </c>
    </row>
    <row r="21" spans="2:6" ht="30.75" thickBot="1" x14ac:dyDescent="0.3">
      <c r="B21" s="19" t="s">
        <v>19</v>
      </c>
      <c r="C21" s="23" t="s">
        <v>24</v>
      </c>
      <c r="D21" s="35">
        <f>'Price list'!D27</f>
        <v>0</v>
      </c>
      <c r="E21" s="23">
        <v>0</v>
      </c>
      <c r="F21" s="36" t="s">
        <v>30</v>
      </c>
    </row>
    <row r="22" spans="2:6" ht="63.75" thickBot="1" x14ac:dyDescent="0.3">
      <c r="E22" s="40" t="s">
        <v>31</v>
      </c>
      <c r="F22" s="41">
        <f>SUM(F5:F21)</f>
        <v>0</v>
      </c>
    </row>
  </sheetData>
  <sheetProtection formatCells="0"/>
  <mergeCells count="2">
    <mergeCell ref="B1:F2"/>
    <mergeCell ref="B3:F3"/>
  </mergeCells>
  <pageMargins left="0.7" right="0.7" top="0.75" bottom="0.75" header="0.3" footer="0.3"/>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5A6B-5903-47CF-A404-F37E9ED441ED}">
  <dimension ref="A1:E25"/>
  <sheetViews>
    <sheetView workbookViewId="0">
      <selection activeCell="C23" sqref="C23"/>
    </sheetView>
  </sheetViews>
  <sheetFormatPr defaultRowHeight="15" x14ac:dyDescent="0.25"/>
  <cols>
    <col min="1" max="1" width="39.85546875" bestFit="1" customWidth="1"/>
    <col min="2" max="2" width="31.5703125" bestFit="1" customWidth="1"/>
    <col min="3" max="3" width="44.140625" bestFit="1" customWidth="1"/>
    <col min="4" max="4" width="18.5703125" customWidth="1"/>
    <col min="5" max="5" width="29.85546875" customWidth="1"/>
  </cols>
  <sheetData>
    <row r="1" spans="1:5" ht="65.099999999999994" customHeight="1" x14ac:dyDescent="0.25">
      <c r="A1" s="59" t="s">
        <v>38</v>
      </c>
      <c r="B1" s="59"/>
      <c r="C1" s="59"/>
      <c r="D1" s="59"/>
      <c r="E1" s="59"/>
    </row>
    <row r="2" spans="1:5" hidden="1" x14ac:dyDescent="0.25">
      <c r="A2" s="59"/>
      <c r="B2" s="59"/>
      <c r="C2" s="59"/>
      <c r="D2" s="59"/>
      <c r="E2" s="59"/>
    </row>
    <row r="3" spans="1:5" ht="47.45" customHeight="1" thickBot="1" x14ac:dyDescent="0.3">
      <c r="A3" s="60" t="s">
        <v>44</v>
      </c>
      <c r="B3" s="60"/>
      <c r="C3" s="60"/>
      <c r="D3" s="60"/>
      <c r="E3" s="60"/>
    </row>
    <row r="4" spans="1:5" ht="15.75" thickBot="1" x14ac:dyDescent="0.3">
      <c r="A4" s="13" t="s">
        <v>1</v>
      </c>
      <c r="B4" s="12" t="s">
        <v>32</v>
      </c>
      <c r="C4" s="11" t="s">
        <v>33</v>
      </c>
      <c r="D4" s="11" t="s">
        <v>34</v>
      </c>
      <c r="E4" s="12" t="s">
        <v>6</v>
      </c>
    </row>
    <row r="5" spans="1:5" ht="75.75" thickBot="1" x14ac:dyDescent="0.3">
      <c r="A5" s="25" t="s">
        <v>4</v>
      </c>
      <c r="B5" s="26" t="s">
        <v>22</v>
      </c>
      <c r="C5" s="27">
        <f>'Price list'!D8</f>
        <v>0</v>
      </c>
      <c r="D5" s="26">
        <v>1</v>
      </c>
      <c r="E5" s="28">
        <f>C5*D5</f>
        <v>0</v>
      </c>
    </row>
    <row r="6" spans="1:5" ht="45.75" thickBot="1" x14ac:dyDescent="0.3">
      <c r="A6" s="29" t="s">
        <v>2</v>
      </c>
      <c r="B6" s="21" t="s">
        <v>23</v>
      </c>
      <c r="C6" s="27">
        <f>'Price list'!D9</f>
        <v>0</v>
      </c>
      <c r="D6" s="22">
        <v>0</v>
      </c>
      <c r="E6" s="31" t="s">
        <v>30</v>
      </c>
    </row>
    <row r="7" spans="1:5" ht="60.75" thickBot="1" x14ac:dyDescent="0.3">
      <c r="A7" s="29" t="s">
        <v>3</v>
      </c>
      <c r="B7" s="21" t="s">
        <v>23</v>
      </c>
      <c r="C7" s="27">
        <f>'Price list'!D10</f>
        <v>0</v>
      </c>
      <c r="D7" s="22">
        <v>0</v>
      </c>
      <c r="E7" s="24" t="s">
        <v>30</v>
      </c>
    </row>
    <row r="8" spans="1:5" ht="90" x14ac:dyDescent="0.25">
      <c r="A8" s="17" t="s">
        <v>5</v>
      </c>
      <c r="B8" s="22" t="s">
        <v>24</v>
      </c>
      <c r="C8" s="27">
        <f>'Price list'!D11</f>
        <v>0</v>
      </c>
      <c r="D8" s="22">
        <v>0</v>
      </c>
      <c r="E8" s="24" t="s">
        <v>30</v>
      </c>
    </row>
    <row r="9" spans="1:5" ht="30" x14ac:dyDescent="0.25">
      <c r="A9" s="61" t="s">
        <v>42</v>
      </c>
      <c r="B9" s="62" t="s">
        <v>43</v>
      </c>
      <c r="C9" s="63">
        <f>'Price list'!D12</f>
        <v>0</v>
      </c>
      <c r="D9" s="62">
        <v>25</v>
      </c>
      <c r="E9" s="64">
        <f>C9*D9</f>
        <v>0</v>
      </c>
    </row>
    <row r="10" spans="1:5" ht="30" x14ac:dyDescent="0.25">
      <c r="A10" s="61" t="s">
        <v>41</v>
      </c>
      <c r="B10" s="62" t="s">
        <v>43</v>
      </c>
      <c r="C10" s="63">
        <f>'Price list'!D13</f>
        <v>0</v>
      </c>
      <c r="D10" s="62">
        <v>10</v>
      </c>
      <c r="E10" s="64">
        <f t="shared" ref="E10:E11" si="0">C10*D10</f>
        <v>0</v>
      </c>
    </row>
    <row r="11" spans="1:5" ht="30" x14ac:dyDescent="0.25">
      <c r="A11" s="61" t="s">
        <v>40</v>
      </c>
      <c r="B11" s="62" t="s">
        <v>43</v>
      </c>
      <c r="C11" s="63">
        <f>'Price list'!D14</f>
        <v>0</v>
      </c>
      <c r="D11" s="62">
        <v>5</v>
      </c>
      <c r="E11" s="64">
        <f t="shared" si="0"/>
        <v>0</v>
      </c>
    </row>
    <row r="12" spans="1:5" ht="135" x14ac:dyDescent="0.25">
      <c r="A12" s="16" t="s">
        <v>7</v>
      </c>
      <c r="B12" s="21" t="s">
        <v>23</v>
      </c>
      <c r="C12" s="30">
        <f>'Price list'!D15</f>
        <v>0</v>
      </c>
      <c r="D12" s="22">
        <v>21</v>
      </c>
      <c r="E12" s="31">
        <f t="shared" ref="E6:E20" si="1">C12*D12</f>
        <v>0</v>
      </c>
    </row>
    <row r="13" spans="1:5" ht="90" x14ac:dyDescent="0.25">
      <c r="A13" s="16" t="s">
        <v>8</v>
      </c>
      <c r="B13" s="22" t="s">
        <v>24</v>
      </c>
      <c r="C13" s="30">
        <f>'Price list'!D16</f>
        <v>0</v>
      </c>
      <c r="D13" s="22">
        <v>1</v>
      </c>
      <c r="E13" s="31">
        <f t="shared" si="1"/>
        <v>0</v>
      </c>
    </row>
    <row r="14" spans="1:5" ht="90" x14ac:dyDescent="0.25">
      <c r="A14" s="17" t="s">
        <v>9</v>
      </c>
      <c r="B14" s="21" t="s">
        <v>23</v>
      </c>
      <c r="C14" s="30">
        <f>'Price list'!D17</f>
        <v>0</v>
      </c>
      <c r="D14" s="22">
        <v>21</v>
      </c>
      <c r="E14" s="31">
        <f t="shared" si="1"/>
        <v>0</v>
      </c>
    </row>
    <row r="15" spans="1:5" ht="45" x14ac:dyDescent="0.25">
      <c r="A15" s="17" t="s">
        <v>13</v>
      </c>
      <c r="B15" s="22" t="s">
        <v>22</v>
      </c>
      <c r="C15" s="30">
        <f>'Price list'!D18</f>
        <v>0</v>
      </c>
      <c r="D15" s="22">
        <v>6</v>
      </c>
      <c r="E15" s="31">
        <f t="shared" si="1"/>
        <v>0</v>
      </c>
    </row>
    <row r="16" spans="1:5" x14ac:dyDescent="0.25">
      <c r="A16" s="32" t="s">
        <v>10</v>
      </c>
      <c r="B16" s="22" t="s">
        <v>22</v>
      </c>
      <c r="C16" s="30">
        <f>'Price list'!D19</f>
        <v>0</v>
      </c>
      <c r="D16" s="22">
        <v>2</v>
      </c>
      <c r="E16" s="31">
        <f t="shared" si="1"/>
        <v>0</v>
      </c>
    </row>
    <row r="17" spans="1:5" ht="30" x14ac:dyDescent="0.25">
      <c r="A17" s="32" t="s">
        <v>11</v>
      </c>
      <c r="B17" s="21" t="s">
        <v>23</v>
      </c>
      <c r="C17" s="30">
        <f>'Price list'!D20</f>
        <v>0</v>
      </c>
      <c r="D17" s="22">
        <v>21</v>
      </c>
      <c r="E17" s="31">
        <f t="shared" si="1"/>
        <v>0</v>
      </c>
    </row>
    <row r="18" spans="1:5" ht="45" x14ac:dyDescent="0.25">
      <c r="A18" s="15" t="s">
        <v>39</v>
      </c>
      <c r="B18" s="21" t="s">
        <v>25</v>
      </c>
      <c r="C18" s="30">
        <f>'Price list'!D21</f>
        <v>0</v>
      </c>
      <c r="D18" s="22">
        <v>59</v>
      </c>
      <c r="E18" s="31">
        <f t="shared" si="1"/>
        <v>0</v>
      </c>
    </row>
    <row r="19" spans="1:5" ht="45" x14ac:dyDescent="0.25">
      <c r="A19" s="15" t="s">
        <v>14</v>
      </c>
      <c r="B19" s="22" t="s">
        <v>22</v>
      </c>
      <c r="C19" s="30">
        <f>'Price list'!D22</f>
        <v>0</v>
      </c>
      <c r="D19" s="22">
        <v>1</v>
      </c>
      <c r="E19" s="31">
        <f t="shared" si="1"/>
        <v>0</v>
      </c>
    </row>
    <row r="20" spans="1:5" x14ac:dyDescent="0.25">
      <c r="A20" s="18" t="s">
        <v>17</v>
      </c>
      <c r="B20" s="22" t="s">
        <v>24</v>
      </c>
      <c r="C20" s="30">
        <f>'Price list'!D23</f>
        <v>0</v>
      </c>
      <c r="D20" s="22">
        <v>0.5</v>
      </c>
      <c r="E20" s="31">
        <f t="shared" si="1"/>
        <v>0</v>
      </c>
    </row>
    <row r="21" spans="1:5" x14ac:dyDescent="0.25">
      <c r="A21" s="18" t="s">
        <v>16</v>
      </c>
      <c r="B21" s="22" t="s">
        <v>26</v>
      </c>
      <c r="C21" s="30" t="str">
        <f>'Price list'!D24</f>
        <v>Not applicable/Non applicable</v>
      </c>
      <c r="D21" s="22">
        <v>0</v>
      </c>
      <c r="E21" s="24" t="s">
        <v>30</v>
      </c>
    </row>
    <row r="22" spans="1:5" x14ac:dyDescent="0.25">
      <c r="A22" s="18" t="s">
        <v>15</v>
      </c>
      <c r="B22" s="22" t="s">
        <v>26</v>
      </c>
      <c r="C22" s="30" t="str">
        <f>'Price list'!D25</f>
        <v>Not applicable/Non applicable</v>
      </c>
      <c r="D22" s="22">
        <v>0</v>
      </c>
      <c r="E22" s="24" t="s">
        <v>30</v>
      </c>
    </row>
    <row r="23" spans="1:5" ht="45" x14ac:dyDescent="0.25">
      <c r="A23" s="15" t="s">
        <v>18</v>
      </c>
      <c r="B23" s="22" t="s">
        <v>29</v>
      </c>
      <c r="C23" s="65">
        <f>'Price list'!D26</f>
        <v>0</v>
      </c>
      <c r="D23" s="22">
        <v>0</v>
      </c>
      <c r="E23" s="24" t="s">
        <v>30</v>
      </c>
    </row>
    <row r="24" spans="1:5" ht="30.75" thickBot="1" x14ac:dyDescent="0.3">
      <c r="A24" s="19" t="s">
        <v>19</v>
      </c>
      <c r="B24" s="23" t="s">
        <v>24</v>
      </c>
      <c r="C24" s="30">
        <f>'Price list'!D27</f>
        <v>0</v>
      </c>
      <c r="D24" s="23">
        <v>0</v>
      </c>
      <c r="E24" s="36" t="s">
        <v>30</v>
      </c>
    </row>
    <row r="25" spans="1:5" ht="63.75" thickBot="1" x14ac:dyDescent="0.4">
      <c r="D25" s="37" t="s">
        <v>31</v>
      </c>
      <c r="E25" s="38">
        <f>SUM(E5:E24)</f>
        <v>0</v>
      </c>
    </row>
  </sheetData>
  <mergeCells count="2">
    <mergeCell ref="A1:E2"/>
    <mergeCell ref="A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Price list</vt:lpstr>
      <vt:lpstr>Scenario A</vt:lpstr>
      <vt:lpstr>Scenario B</vt:lpstr>
      <vt:lpstr>Scenario C</vt:lpstr>
      <vt:lpstr>Scenario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Gisela Ducaille Sinués</dc:creator>
  <cp:lastModifiedBy>Gisela Ducaille Sinués</cp:lastModifiedBy>
  <cp:lastPrinted>2025-02-05T14:55:30Z</cp:lastPrinted>
  <dcterms:created xsi:type="dcterms:W3CDTF">2025-02-05T14:06:04Z</dcterms:created>
  <dcterms:modified xsi:type="dcterms:W3CDTF">2025-08-21T14:27:00Z</dcterms:modified>
</cp:coreProperties>
</file>