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wopi.dropbox.com/wopi/files/oid_16042947883056595200/WOPIServiceId_TP_DROPBOX_PLUS/WOPIUserId_-/"/>
    </mc:Choice>
  </mc:AlternateContent>
  <xr:revisionPtr revIDLastSave="166" documentId="13_ncr:1_{C0F6581A-09BD-46CD-831E-EEF7BFAED797}" xr6:coauthVersionLast="47" xr6:coauthVersionMax="47" xr10:uidLastSave="{37308DA3-6CF1-4357-ABDA-6B53EE4072B5}"/>
  <bookViews>
    <workbookView xWindow="-28920" yWindow="-690" windowWidth="29040" windowHeight="15720" xr2:uid="{8BE2668D-9889-457D-AEC4-B5B92224CC6C}"/>
  </bookViews>
  <sheets>
    <sheet name="Price list" sheetId="1" r:id="rId1"/>
    <sheet name="Scenario"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2" l="1"/>
  <c r="E12" i="2"/>
  <c r="D8" i="1"/>
  <c r="C19" i="2"/>
  <c r="E19" i="2" s="1"/>
  <c r="C11" i="2"/>
  <c r="E11" i="2" s="1"/>
  <c r="D7" i="1"/>
  <c r="D10" i="1"/>
  <c r="C18" i="2" s="1"/>
  <c r="E18" i="2" s="1"/>
  <c r="D9" i="1"/>
  <c r="C17" i="2" s="1"/>
  <c r="E17" i="2" s="1"/>
  <c r="E16" i="2" l="1"/>
  <c r="E20" i="2" s="1"/>
  <c r="C10" i="2"/>
  <c r="E10" i="2" s="1"/>
  <c r="C9" i="2"/>
  <c r="E9" i="2" s="1"/>
  <c r="C8" i="2"/>
  <c r="E8" i="2" s="1"/>
</calcChain>
</file>

<file path=xl/sharedStrings.xml><?xml version="1.0" encoding="utf-8"?>
<sst xmlns="http://schemas.openxmlformats.org/spreadsheetml/2006/main" count="167" uniqueCount="129">
  <si>
    <t>Services</t>
  </si>
  <si>
    <t>Annex I: Price offer/Offre de prix</t>
  </si>
  <si>
    <t>Full name of the Tenderer/Nom complet:</t>
  </si>
  <si>
    <t>Unit/Unité</t>
  </si>
  <si>
    <t>Price/Prix</t>
  </si>
  <si>
    <t xml:space="preserve">Collect waste and empty paper bins into containers provided by the client </t>
  </si>
  <si>
    <t xml:space="preserve">Separate billing for Brussels sanitation garbage bags </t>
  </si>
  <si>
    <t>Wipe down cleared horizontal surfaces with a damp chamois cloth, such as desks, tables, and low cabinets up to 1.60m.</t>
  </si>
  <si>
    <t>Remove fingerprints and other marks from glass doors, photocopier lids, and easily accessible surfaces below 1.6m.</t>
  </si>
  <si>
    <t>Dust mop all hard floors (tile, marble, vinyl, wood) with a dust-capturing cloth.</t>
  </si>
  <si>
    <t>Wash all hard floors with appropriate cleaning products and polish the floor if needed.</t>
  </si>
  <si>
    <t>Remove crumbs and other small debris from carpets.</t>
  </si>
  <si>
    <t>Vacuum carpets as needed (at least twice a week).</t>
  </si>
  <si>
    <t>Clean interior window sills, radiator covers, light switches, trims, and generally all ledges or projections below 1.6m.</t>
  </si>
  <si>
    <t>Remove fingerprints and other marks from furniture, doors, glass doors, cabinet doors, partitions, and less accessible photocopier surfaces up to 1.8m.</t>
  </si>
  <si>
    <t>Dust telephones.</t>
  </si>
  <si>
    <t>Dust baseboards and chair legs.</t>
  </si>
  <si>
    <t>Clean desk lamps, telephones, mail trays, desk pads, and computer casings (excluding screens and keyboards).</t>
  </si>
  <si>
    <t>Remove all visible stains from doors and doorframes.</t>
  </si>
  <si>
    <t>Using specific products, remove all visible stains from doors and doorframes and dust the tops of doors.</t>
  </si>
  <si>
    <t>Wipe down horizontal surfaces above 1.80m with a damp chamois cloth.</t>
  </si>
  <si>
    <t>Dust wall frames.</t>
  </si>
  <si>
    <t>Dust radiators.</t>
  </si>
  <si>
    <t>Remove cobwebs.</t>
  </si>
  <si>
    <t>Vacuum armchairs.</t>
  </si>
  <si>
    <t>Thoroughly polish hard floors (wood, tile, vinyl, marble, etc.).</t>
  </si>
  <si>
    <t>Dust hanging light fixtures.</t>
  </si>
  <si>
    <t>Clean baseboards and chair legs.</t>
  </si>
  <si>
    <t>Daily (Sanitary Services)</t>
  </si>
  <si>
    <t>Empty and clean waste bins.</t>
  </si>
  <si>
    <t>Sweep and mop floors with soapy and disinfectant water.</t>
  </si>
  <si>
    <t>Wash all sanitary equipment with high-performance biodegradable cleaning products (toilets with seats, sinks, urinals, etc.).</t>
  </si>
  <si>
    <t>Pour soluble disinfectant and descaling products into toilet and urinal bowls to prolong the cleaning effect.</t>
  </si>
  <si>
    <t>Clean all accessories (mirrors, shelves, dispensers).</t>
  </si>
  <si>
    <t>Clean all ledges or projections up to 1.60m.</t>
  </si>
  <si>
    <t>Supply liquid soap, hand towels, and toilet paper (provided by us or by the client).</t>
  </si>
  <si>
    <t>Remove stains from doors, partitions, and walls.</t>
  </si>
  <si>
    <t>Weekly (Sanitary Services)</t>
  </si>
  <si>
    <t>Descale appliances, toilet bowls, urinals, and sinks.</t>
  </si>
  <si>
    <t>Scrub and disinfect floors.</t>
  </si>
  <si>
    <t>Clean interior window sills, radiator covers, light switches, trims, and all ledges or projections below 1.6m.</t>
  </si>
  <si>
    <t>Daily (Offices, Hallway and Lobby)</t>
  </si>
  <si>
    <t>Weekly (Offices, Hallway and Lobby)</t>
  </si>
  <si>
    <t>Monthly (Offices, Hallway and Lobby)</t>
  </si>
  <si>
    <t>Monthly (Sanitary Services)</t>
  </si>
  <si>
    <t>Remove cobwebs</t>
  </si>
  <si>
    <t>Wipe horizontal surfaces above 1.80m with a damp chamois cloth.</t>
  </si>
  <si>
    <t>Daily (Kitchen)</t>
  </si>
  <si>
    <t>Empty waste bins.</t>
  </si>
  <si>
    <t>Wipe horizontal surfaces up to 1.60m with a damp chamois cloth.</t>
  </si>
  <si>
    <t>Clean all equipment with high-performance biodegradable cleaning products.</t>
  </si>
  <si>
    <t>Collect, wash, and store dishes. Wash kitchen towels.</t>
  </si>
  <si>
    <t>Weekly (Kitchen)</t>
  </si>
  <si>
    <t>Clean inside refrigerators and microwaves.</t>
  </si>
  <si>
    <t>Monthly (Kitchen)</t>
  </si>
  <si>
    <t>Quarterly (Windows and Frames)</t>
  </si>
  <si>
    <t>Clean interior sides of windows and glass partitions and wipe any drips.</t>
  </si>
  <si>
    <t>Dust interior frames.</t>
  </si>
  <si>
    <t>Amount</t>
  </si>
  <si>
    <t>Total</t>
  </si>
  <si>
    <t>Scenario 1</t>
  </si>
  <si>
    <t>Scenario 2</t>
  </si>
  <si>
    <t xml:space="preserve">(EN) The provided number of units and scenarios are purely hypothetical and provided for the evaluation purposes only. They are in no way binding for ALDE Party and can in no way be considered as expected volumes of service.
(FR) Le nombre d’unités et les scénarios fournis sont purement hypothétiques et destinés uniquement aux fins d’évaluation. Ils ne lient en aucun cas le Parti ALDE et ne peuvent en aucun cas être considérés comme des volumes de service attendus.
</t>
  </si>
  <si>
    <r>
      <t xml:space="preserve">(EN) Prices should be indicated in </t>
    </r>
    <r>
      <rPr>
        <b/>
        <i/>
        <sz val="11"/>
        <color theme="1"/>
        <rFont val="Calibri"/>
        <family val="2"/>
      </rPr>
      <t>euros</t>
    </r>
    <r>
      <rPr>
        <i/>
        <sz val="11"/>
        <color theme="1"/>
        <rFont val="Calibri"/>
        <family val="2"/>
      </rPr>
      <t xml:space="preserve">, and </t>
    </r>
    <r>
      <rPr>
        <b/>
        <i/>
        <u/>
        <sz val="11"/>
        <color theme="1"/>
        <rFont val="Calibri"/>
        <family val="2"/>
      </rPr>
      <t>exclusive of VAT</t>
    </r>
    <r>
      <rPr>
        <i/>
        <u/>
        <sz val="11"/>
        <color theme="1"/>
        <rFont val="Calibri"/>
        <family val="2"/>
      </rPr>
      <t>.</t>
    </r>
    <r>
      <rPr>
        <i/>
        <sz val="11"/>
        <color theme="1"/>
        <rFont val="Calibri"/>
        <family val="2"/>
      </rPr>
      <t xml:space="preserve"> Please include any conditions, discounts, or other relevant terms in your proposal. Please refer to the descriptions of each service contained in the tender specifications. Please refer to the price per hour of the cleaning person, considering the indicative list of tasks and frequence listed below
(FR) Les prix doivent être indiqués en euros et hors TVA. Veuillez inclure dans votre offre toutes les conditions, remises ou autres modalités pertinentes. Merci de vous référer aux descriptions de chaque service figurant dans le cahier des charges. Veuillez vous référer au tarif horaire de l'agent d'entretien, en tenant compte de la liste indicative des tâches et de la fréquence indiquées ci-dessous.</t>
    </r>
  </si>
  <si>
    <t>Forfait for sanitary products/Forfait pour les produits sanitaires</t>
  </si>
  <si>
    <t>Forfait products for dishwasher, towels and cleaning towels/Forfait pour les produits pour lave-vaisselle, les serviettes et les chiffons de nettoyage</t>
  </si>
  <si>
    <t>Forfait cleaning interior windows twice a year/Forfait pour le nettoyage des vitres intérieures deux fois par an</t>
  </si>
  <si>
    <t>per hour/par heure</t>
  </si>
  <si>
    <t>Monthly per user / Par utilisateur et par mois</t>
  </si>
  <si>
    <t>Monthly/Mensuel</t>
  </si>
  <si>
    <t>Monthly (although services provided twice a year, we would like a monthly invoice with the amount prorrated)/Mensuel (bien que les services soient fournis deux fois par an, nous souhaiterions une facture mensuelle avec un montant lissé sur l'année)</t>
  </si>
  <si>
    <t>Cleaning person/Agent d'entretien</t>
  </si>
  <si>
    <t xml:space="preserve">Cleaning person /Agent d'entretien </t>
  </si>
  <si>
    <t>Quotidien (Bureaux, Couloirs et Hall)</t>
  </si>
  <si>
    <t>Ramasser les déchets et vider les corbeilles à papier dans les conteneurs fournis par le client.</t>
  </si>
  <si>
    <t>Facturation séparée pour les sacs poubelles de la voirie de Bruxelles.</t>
  </si>
  <si>
    <t>Essuyer les surfaces horizontales dégagées avec un chiffon humide en chamois, telles que bureaux, tables et armoires basses jusqu’à 1,60 m.</t>
  </si>
  <si>
    <t>Enlever les empreintes et autres traces sur les portes vitrées, les capots de photocopieurs et les surfaces facilement accessibles sous 1,60 m.</t>
  </si>
  <si>
    <t>Passer la serpillière sèche sur tous les sols durs (carrelage, marbre, vinyle, bois) avec un chiffon attrape-poussière.</t>
  </si>
  <si>
    <t>Laver tous les sols durs avec des produits adaptés et les polir si nécessaire.</t>
  </si>
  <si>
    <t>Enlever les miettes et autres petits débris des tapis.</t>
  </si>
  <si>
    <t>Passer l’aspirateur sur les tapis selon les besoins (au moins deux fois par semaine).</t>
  </si>
  <si>
    <t>Hebdomadaire (Bureaux, Couloirs et Hall)</t>
  </si>
  <si>
    <t>Nettoyer les appuis de fenêtres intérieurs, cache-radiateurs, interrupteurs, moulures et toutes les surfaces ou saillies sous 1,60 m</t>
  </si>
  <si>
    <t>Enlever les empreintes et autres traces sur les meubles, portes, portes vitrées, portes d’armoires, cloisons et surfaces moins accessibles du photocopieur jusqu’à 1,80 m.</t>
  </si>
  <si>
    <t>Dépoussiérer les téléphones.</t>
  </si>
  <si>
    <t>Description of indicative timeline (EN)</t>
  </si>
  <si>
    <t>Dépoussiérer les plinthes et les pieds de chaises.</t>
  </si>
  <si>
    <t>Nettoyer les lampes de bureau, téléphones, corbeilles à courrier, sous-mains et boîtiers d’ordinateur (écrans et claviers exclus).</t>
  </si>
  <si>
    <t>Enlever toutes les taches visibles sur les portes et encadrements de portes.</t>
  </si>
  <si>
    <t>Mensuel (Bureaux, Couloirs et Hall)</t>
  </si>
  <si>
    <t>À l’aide de produits spécifiques, enlever toutes les taches visibles sur les portes et encadrements et dépoussiérer le dessus des portes.</t>
  </si>
  <si>
    <t>Essuyer les surfaces horizontales au-dessus de 1,80 m avec un chiffon humide en chamois.</t>
  </si>
  <si>
    <t>Dépoussiérer les cadres muraux.</t>
  </si>
  <si>
    <t>Dépoussiérer les radiateurs.</t>
  </si>
  <si>
    <t>Enlever les toiles d’araignée.</t>
  </si>
  <si>
    <t>Passer l’aspirateur sur les fauteuils.</t>
  </si>
  <si>
    <t>Polir soigneusement les sols durs (bois, carrelage, vinyle, marbre, etc.).</t>
  </si>
  <si>
    <t>Dépoussiérer les luminaires suspendus.</t>
  </si>
  <si>
    <t>Nettoyer les plinthes et pieds de chaises.</t>
  </si>
  <si>
    <t>Quotidien (Services Sanitaires)</t>
  </si>
  <si>
    <t>Vider et nettoyer les poubelles.</t>
  </si>
  <si>
    <t>Balayer et laver les sols avec de l’eau savonneuse et désinfectante.</t>
  </si>
  <si>
    <t>Laver tous les équipements sanitaires avec des produits nettoyants biodégradables performants (toilettes avec abattants, lavabos, urinoirs, etc.).</t>
  </si>
  <si>
    <t>Verser des désinfectants solubles et produits détartrants dans les cuvettes de toilettes et urinoirs pour prolonger l’effet du nettoyage.</t>
  </si>
  <si>
    <t>Nettoyer tous les accessoires (miroirs, étagères, distributeurs).</t>
  </si>
  <si>
    <t>Nettoyer toutes les surfaces ou saillies jusqu’à 1,60 m.</t>
  </si>
  <si>
    <t>Approvisionner en savon liquide, essuie-mains et papier toilette (fournis par nous ou par le client).</t>
  </si>
  <si>
    <t>Enlever les taches sur portes, cloisons et murs.</t>
  </si>
  <si>
    <t>Hebdomadaire (Services Sanitaires)</t>
  </si>
  <si>
    <t>Détartrer les appareils, cuvettes, urinoirs et lavabos.</t>
  </si>
  <si>
    <t>Frotter et désinfecter les sols.</t>
  </si>
  <si>
    <t>Nettoyer les appuis de fenêtres intérieurs, cache-radiateurs, interrupteurs, moulures et toutes les surfaces ou saillies sous 1,60 m.</t>
  </si>
  <si>
    <t>Mensuel (Services Sanitaires)</t>
  </si>
  <si>
    <t>Quotidien (Cuisine)</t>
  </si>
  <si>
    <t>Vider les poubelles.</t>
  </si>
  <si>
    <t>Essuyer les surfaces horizontales jusqu’à 1,60 m avec un chiffon humide en chamois.</t>
  </si>
  <si>
    <t>Nettoyer tous les équipements avec des produits biodégradables performants.</t>
  </si>
  <si>
    <t>Ramasser, laver et ranger la vaisselle. Laver les torchons de cuisine.</t>
  </si>
  <si>
    <t>Hebdomadaire (Cuisine)</t>
  </si>
  <si>
    <t>Nettoyer l’intérieur des réfrigérateurs et micro-ondes.</t>
  </si>
  <si>
    <t>Mensuel (Cuisine)</t>
  </si>
  <si>
    <t>Trimestriel (Fenêtres et Encadrements)</t>
  </si>
  <si>
    <t>Nettoyer les côtés intérieurs des fenêtres et cloisons vitrées et essuyer les coulures éventuelles.</t>
  </si>
  <si>
    <t>Dépoussiérer les encadrements intérieurs.</t>
  </si>
  <si>
    <t>Description du calendrier indicatif (FR)</t>
  </si>
  <si>
    <t>Cleaning person (refer to indicative timeline and frequencies below)/Agent d'entretien (voir le calendrier indicatif et les fréquences ci-dessous). Cleaning for 2,15 hours per day, 5 times a week/Nettoyage pendant 2,15 heures par jour, 5 fois par semaine.</t>
  </si>
  <si>
    <t>Total per month/par mois</t>
  </si>
  <si>
    <t>Cleaning person (refer to indicative timeline and frequencies below)/Agent d'entretien (voir le calendrier indicatif et les fréquences ci-dessous). Cleaning for 3 hours per day, 5 times a week/Nettoyage pendant 3 heures par jour, 5 fois par semaine.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</si>
</sst>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3" x14ac:knownFonts="1">
    <font>
      <sz val="11"/>
      <color theme="1"/>
      <name val="Aptos Narrow"/>
      <family val="2"/>
      <scheme val="minor"/>
    </font>
    <font>
      <b/>
      <sz val="11"/>
      <color theme="1"/>
      <name val="Aptos Narrow"/>
      <family val="2"/>
      <scheme val="minor"/>
    </font>
    <font>
      <b/>
      <sz val="11"/>
      <color theme="1"/>
      <name val="Calibri"/>
      <family val="2"/>
    </font>
    <font>
      <i/>
      <sz val="11"/>
      <color theme="1"/>
      <name val="Calibri"/>
      <family val="2"/>
    </font>
    <font>
      <b/>
      <i/>
      <sz val="11"/>
      <color theme="1"/>
      <name val="Calibri"/>
      <family val="2"/>
    </font>
    <font>
      <b/>
      <i/>
      <u/>
      <sz val="11"/>
      <color theme="1"/>
      <name val="Calibri"/>
      <family val="2"/>
    </font>
    <font>
      <i/>
      <u/>
      <sz val="11"/>
      <color theme="1"/>
      <name val="Calibri"/>
      <family val="2"/>
    </font>
    <font>
      <b/>
      <sz val="14"/>
      <color theme="1"/>
      <name val="Calibri"/>
      <family val="2"/>
    </font>
    <font>
      <sz val="11"/>
      <color theme="1"/>
      <name val="Calibri"/>
      <family val="2"/>
    </font>
    <font>
      <b/>
      <sz val="11"/>
      <name val="Calibri"/>
      <family val="2"/>
    </font>
    <font>
      <b/>
      <u/>
      <sz val="11"/>
      <color rgb="FFFF0000"/>
      <name val="Aptos Narrow"/>
      <family val="2"/>
      <scheme val="minor"/>
    </font>
    <font>
      <sz val="11"/>
      <color theme="1"/>
      <name val="Aptos Narrow"/>
      <family val="2"/>
      <scheme val="minor"/>
    </font>
    <font>
      <sz val="11"/>
      <color theme="1"/>
      <name val="Calibri"/>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1" fillId="0" borderId="0" applyFont="0" applyFill="0" applyBorder="0" applyAlignment="0" applyProtection="0"/>
  </cellStyleXfs>
  <cellXfs count="65">
    <xf numFmtId="0" fontId="0" fillId="0" borderId="0" xfId="0"/>
    <xf numFmtId="0" fontId="2" fillId="2" borderId="6" xfId="0" applyFont="1" applyFill="1" applyBorder="1" applyAlignment="1">
      <alignment horizontal="center" vertical="center" wrapText="1"/>
    </xf>
    <xf numFmtId="44" fontId="8" fillId="0" borderId="1" xfId="1" applyFont="1" applyBorder="1" applyAlignment="1" applyProtection="1">
      <alignment horizontal="center" vertical="center" wrapText="1"/>
      <protection locked="0"/>
    </xf>
    <xf numFmtId="0" fontId="3" fillId="0" borderId="0" xfId="0" applyFont="1" applyAlignment="1">
      <alignment horizontal="center" vertical="center" wrapText="1"/>
    </xf>
    <xf numFmtId="0" fontId="1" fillId="0" borderId="0" xfId="0" applyFont="1" applyAlignment="1">
      <alignment horizontal="right" vertical="center"/>
    </xf>
    <xf numFmtId="0" fontId="0" fillId="0" borderId="0" xfId="0" applyAlignment="1">
      <alignment vertical="center"/>
    </xf>
    <xf numFmtId="0" fontId="3" fillId="0" borderId="0" xfId="0" applyFont="1" applyAlignment="1">
      <alignment vertical="center" wrapText="1"/>
    </xf>
    <xf numFmtId="44" fontId="0" fillId="0" borderId="26" xfId="1" applyFont="1" applyBorder="1" applyProtection="1"/>
    <xf numFmtId="44" fontId="0" fillId="0" borderId="20" xfId="1" applyFont="1" applyBorder="1" applyProtection="1"/>
    <xf numFmtId="44" fontId="0" fillId="0" borderId="22" xfId="1" applyFont="1" applyBorder="1" applyProtection="1"/>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0" xfId="0" applyProtection="1"/>
    <xf numFmtId="0" fontId="10" fillId="0" borderId="2" xfId="0" applyFont="1" applyBorder="1" applyAlignment="1" applyProtection="1">
      <alignment horizontal="center" wrapText="1"/>
    </xf>
    <xf numFmtId="0" fontId="10" fillId="0" borderId="13" xfId="0" applyFont="1" applyBorder="1" applyAlignment="1" applyProtection="1">
      <alignment horizontal="center" wrapText="1"/>
    </xf>
    <xf numFmtId="0" fontId="10" fillId="0" borderId="3" xfId="0" applyFont="1" applyBorder="1" applyAlignment="1" applyProtection="1">
      <alignment horizontal="center" wrapText="1"/>
    </xf>
    <xf numFmtId="0" fontId="10" fillId="0" borderId="0" xfId="0" applyFont="1" applyAlignment="1" applyProtection="1">
      <alignment wrapText="1"/>
    </xf>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6" xfId="0" applyBorder="1" applyAlignment="1" applyProtection="1">
      <alignment horizontal="center"/>
    </xf>
    <xf numFmtId="0" fontId="2" fillId="2" borderId="24" xfId="0" applyFont="1" applyFill="1" applyBorder="1" applyAlignment="1" applyProtection="1">
      <alignment horizontal="center" vertical="center" wrapText="1"/>
    </xf>
    <xf numFmtId="0" fontId="8" fillId="0" borderId="1" xfId="0" applyFont="1" applyBorder="1" applyAlignment="1" applyProtection="1">
      <alignment horizontal="center" vertical="center" wrapText="1"/>
    </xf>
    <xf numFmtId="44" fontId="8" fillId="0" borderId="25" xfId="0" applyNumberFormat="1" applyFont="1" applyBorder="1" applyAlignment="1" applyProtection="1">
      <alignment horizontal="center" vertical="center" wrapText="1"/>
    </xf>
    <xf numFmtId="0" fontId="0" fillId="0" borderId="25" xfId="0" applyBorder="1" applyAlignment="1" applyProtection="1">
      <alignment horizontal="center" vertical="center"/>
    </xf>
    <xf numFmtId="44" fontId="8" fillId="0" borderId="1" xfId="0" applyNumberFormat="1" applyFont="1" applyBorder="1" applyAlignment="1" applyProtection="1">
      <alignment horizontal="center" vertical="center" wrapText="1"/>
    </xf>
    <xf numFmtId="0" fontId="0" fillId="0" borderId="1" xfId="0" applyBorder="1" applyAlignment="1" applyProtection="1">
      <alignment horizontal="center" vertical="center"/>
    </xf>
    <xf numFmtId="44" fontId="8" fillId="0" borderId="21" xfId="0" applyNumberFormat="1" applyFont="1" applyBorder="1" applyAlignment="1" applyProtection="1">
      <alignment horizontal="center" vertical="center" wrapText="1"/>
    </xf>
    <xf numFmtId="0" fontId="0" fillId="0" borderId="21" xfId="0" applyBorder="1" applyAlignment="1" applyProtection="1">
      <alignment horizontal="center" vertical="center"/>
    </xf>
    <xf numFmtId="0" fontId="12" fillId="0" borderId="0" xfId="0" applyFont="1" applyAlignment="1" applyProtection="1">
      <alignment horizontal="center" vertical="center" wrapText="1"/>
    </xf>
    <xf numFmtId="0" fontId="1" fillId="4" borderId="31" xfId="0" applyFont="1" applyFill="1" applyBorder="1" applyAlignment="1" applyProtection="1">
      <alignment horizontal="center" vertical="center" wrapText="1"/>
    </xf>
    <xf numFmtId="44" fontId="0" fillId="4" borderId="31" xfId="0" applyNumberFormat="1" applyFill="1" applyBorder="1" applyProtection="1"/>
    <xf numFmtId="0" fontId="8" fillId="0" borderId="2"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7" fillId="0" borderId="4"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0" xfId="0" applyFont="1" applyAlignment="1" applyProtection="1">
      <alignment horizontal="center" vertical="center"/>
    </xf>
    <xf numFmtId="0" fontId="7" fillId="0" borderId="11"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9" xfId="0" applyFont="1" applyBorder="1" applyAlignment="1" applyProtection="1">
      <alignment horizontal="center" vertical="center"/>
    </xf>
    <xf numFmtId="0" fontId="2" fillId="0" borderId="2" xfId="0" applyFont="1" applyBorder="1" applyAlignment="1" applyProtection="1">
      <alignment horizontal="center" vertical="center"/>
    </xf>
    <xf numFmtId="0" fontId="3" fillId="0" borderId="4"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9" fillId="3" borderId="27" xfId="0" applyFont="1" applyFill="1" applyBorder="1" applyAlignment="1" applyProtection="1">
      <alignment horizontal="center" vertical="center" wrapText="1"/>
    </xf>
    <xf numFmtId="0" fontId="9" fillId="3" borderId="28" xfId="0" applyFont="1" applyFill="1" applyBorder="1" applyAlignment="1" applyProtection="1">
      <alignment horizontal="center" vertical="center" wrapText="1"/>
    </xf>
    <xf numFmtId="0" fontId="9" fillId="3" borderId="29" xfId="0" applyFont="1" applyFill="1" applyBorder="1" applyAlignment="1" applyProtection="1">
      <alignment horizontal="center" vertical="center" wrapText="1"/>
    </xf>
    <xf numFmtId="0" fontId="8" fillId="0" borderId="17" xfId="0" applyFont="1" applyBorder="1" applyAlignment="1" applyProtection="1">
      <alignment horizontal="left"/>
    </xf>
    <xf numFmtId="0" fontId="8" fillId="0" borderId="18" xfId="0" applyFont="1" applyBorder="1" applyAlignment="1" applyProtection="1">
      <alignment horizontal="left"/>
    </xf>
    <xf numFmtId="0" fontId="8" fillId="0" borderId="19" xfId="0" applyFont="1" applyBorder="1" applyAlignment="1" applyProtection="1">
      <alignment horizontal="left"/>
    </xf>
    <xf numFmtId="0" fontId="8" fillId="0" borderId="14" xfId="0" applyFont="1" applyBorder="1" applyAlignment="1" applyProtection="1">
      <alignment horizontal="left"/>
    </xf>
    <xf numFmtId="0" fontId="8" fillId="0" borderId="15" xfId="0" applyFont="1" applyBorder="1" applyAlignment="1" applyProtection="1">
      <alignment horizontal="left"/>
    </xf>
    <xf numFmtId="0" fontId="8" fillId="0" borderId="16" xfId="0" applyFont="1" applyBorder="1" applyAlignment="1" applyProtection="1">
      <alignment horizontal="left"/>
    </xf>
    <xf numFmtId="0" fontId="9" fillId="3" borderId="2" xfId="0" applyFont="1" applyFill="1" applyBorder="1" applyAlignment="1" applyProtection="1">
      <alignment horizontal="center" vertical="center" wrapText="1"/>
    </xf>
    <xf numFmtId="0" fontId="9" fillId="3" borderId="13" xfId="0" applyFont="1" applyFill="1" applyBorder="1" applyAlignment="1" applyProtection="1">
      <alignment horizontal="center" vertical="center" wrapText="1"/>
    </xf>
    <xf numFmtId="0" fontId="9" fillId="3" borderId="3" xfId="0" applyFont="1" applyFill="1" applyBorder="1" applyAlignment="1" applyProtection="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398C1-59F3-4D5D-B72A-95D4B2857BAF}">
  <dimension ref="B1:I76"/>
  <sheetViews>
    <sheetView tabSelected="1" zoomScale="85" zoomScaleNormal="85" workbookViewId="0">
      <selection activeCell="B12" activeCellId="4" sqref="B1:D3 B4 B5:D5 B6:C11 B12:G71"/>
    </sheetView>
  </sheetViews>
  <sheetFormatPr defaultColWidth="9.140625" defaultRowHeight="15" x14ac:dyDescent="0.25"/>
  <cols>
    <col min="2" max="2" width="71.42578125" customWidth="1"/>
    <col min="3" max="3" width="35.140625" style="5" bestFit="1" customWidth="1"/>
    <col min="4" max="4" width="33.42578125" customWidth="1"/>
    <col min="5" max="5" width="65.28515625" customWidth="1"/>
    <col min="7" max="7" width="83.140625" customWidth="1"/>
  </cols>
  <sheetData>
    <row r="1" spans="2:9" ht="18.75" customHeight="1" x14ac:dyDescent="0.25">
      <c r="B1" s="37" t="s">
        <v>1</v>
      </c>
      <c r="C1" s="38"/>
      <c r="D1" s="39"/>
    </row>
    <row r="2" spans="2:9" x14ac:dyDescent="0.25">
      <c r="B2" s="40"/>
      <c r="C2" s="41"/>
      <c r="D2" s="42"/>
    </row>
    <row r="3" spans="2:9" ht="15.75" thickBot="1" x14ac:dyDescent="0.3">
      <c r="B3" s="43"/>
      <c r="C3" s="44"/>
      <c r="D3" s="45"/>
    </row>
    <row r="4" spans="2:9" ht="39" customHeight="1" thickBot="1" x14ac:dyDescent="0.3">
      <c r="B4" s="46" t="s">
        <v>2</v>
      </c>
      <c r="C4" s="10"/>
      <c r="D4" s="11"/>
    </row>
    <row r="5" spans="2:9" ht="125.1" customHeight="1" thickBot="1" x14ac:dyDescent="0.3">
      <c r="B5" s="47" t="s">
        <v>63</v>
      </c>
      <c r="C5" s="48"/>
      <c r="D5" s="49"/>
      <c r="F5" s="6"/>
      <c r="G5" s="6"/>
      <c r="H5" s="6"/>
      <c r="I5" s="6"/>
    </row>
    <row r="6" spans="2:9" ht="54.95" customHeight="1" x14ac:dyDescent="0.25">
      <c r="B6" s="50" t="s">
        <v>0</v>
      </c>
      <c r="C6" s="51" t="s">
        <v>3</v>
      </c>
      <c r="D6" s="1" t="s">
        <v>4</v>
      </c>
      <c r="E6" s="3"/>
      <c r="F6" s="3"/>
      <c r="G6" s="3"/>
      <c r="H6" s="3"/>
      <c r="I6" s="3"/>
    </row>
    <row r="7" spans="2:9" ht="75" customHeight="1" x14ac:dyDescent="0.25">
      <c r="B7" s="21" t="s">
        <v>126</v>
      </c>
      <c r="C7" s="21" t="s">
        <v>67</v>
      </c>
      <c r="D7" s="2">
        <f>0</f>
        <v>0</v>
      </c>
      <c r="E7" s="3"/>
      <c r="F7" s="3"/>
      <c r="G7" s="3"/>
      <c r="H7" s="3"/>
      <c r="I7" s="3"/>
    </row>
    <row r="8" spans="2:9" ht="69.75" customHeight="1" x14ac:dyDescent="0.25">
      <c r="B8" s="21" t="s">
        <v>128</v>
      </c>
      <c r="C8" s="21" t="s">
        <v>67</v>
      </c>
      <c r="D8" s="2">
        <f>0</f>
        <v>0</v>
      </c>
      <c r="E8" s="3"/>
      <c r="F8" s="3"/>
      <c r="G8" s="3"/>
      <c r="H8" s="3"/>
      <c r="I8" s="3"/>
    </row>
    <row r="9" spans="2:9" ht="54.95" customHeight="1" x14ac:dyDescent="0.25">
      <c r="B9" s="21" t="s">
        <v>64</v>
      </c>
      <c r="C9" s="21" t="s">
        <v>68</v>
      </c>
      <c r="D9" s="2">
        <f>0</f>
        <v>0</v>
      </c>
      <c r="E9" s="3"/>
      <c r="F9" s="3"/>
      <c r="G9" s="3"/>
      <c r="H9" s="3"/>
      <c r="I9" s="3"/>
    </row>
    <row r="10" spans="2:9" ht="54.95" customHeight="1" x14ac:dyDescent="0.25">
      <c r="B10" s="21" t="s">
        <v>65</v>
      </c>
      <c r="C10" s="21" t="s">
        <v>69</v>
      </c>
      <c r="D10" s="2">
        <f>0</f>
        <v>0</v>
      </c>
      <c r="E10" s="3"/>
      <c r="F10" s="3"/>
      <c r="G10" s="3"/>
      <c r="H10" s="3"/>
      <c r="I10" s="3"/>
    </row>
    <row r="11" spans="2:9" ht="123" customHeight="1" x14ac:dyDescent="0.25">
      <c r="B11" s="21" t="s">
        <v>66</v>
      </c>
      <c r="C11" s="21" t="s">
        <v>70</v>
      </c>
      <c r="D11" s="2">
        <v>0</v>
      </c>
      <c r="E11" s="3"/>
      <c r="F11" s="3"/>
      <c r="G11" s="3"/>
      <c r="H11" s="3"/>
      <c r="I11" s="3"/>
    </row>
    <row r="12" spans="2:9" ht="54.95" customHeight="1" thickBot="1" x14ac:dyDescent="0.3">
      <c r="B12" s="52" t="s">
        <v>86</v>
      </c>
      <c r="C12" s="52"/>
      <c r="D12" s="52"/>
      <c r="E12" s="52" t="s">
        <v>125</v>
      </c>
      <c r="F12" s="52"/>
      <c r="G12" s="52"/>
      <c r="H12" s="3"/>
      <c r="I12" s="3"/>
    </row>
    <row r="13" spans="2:9" ht="35.450000000000003" customHeight="1" thickBot="1" x14ac:dyDescent="0.3">
      <c r="B13" s="53" t="s">
        <v>41</v>
      </c>
      <c r="C13" s="54"/>
      <c r="D13" s="55"/>
      <c r="E13" s="53" t="s">
        <v>73</v>
      </c>
      <c r="F13" s="54"/>
      <c r="G13" s="55"/>
      <c r="H13" s="3"/>
      <c r="I13" s="3"/>
    </row>
    <row r="14" spans="2:9" ht="15.75" thickBot="1" x14ac:dyDescent="0.3">
      <c r="B14" s="56" t="s">
        <v>5</v>
      </c>
      <c r="C14" s="57"/>
      <c r="D14" s="58"/>
      <c r="E14" s="56" t="s">
        <v>74</v>
      </c>
      <c r="F14" s="57"/>
      <c r="G14" s="58"/>
    </row>
    <row r="15" spans="2:9" ht="15.75" thickBot="1" x14ac:dyDescent="0.3">
      <c r="B15" s="59" t="s">
        <v>6</v>
      </c>
      <c r="C15" s="60"/>
      <c r="D15" s="61"/>
      <c r="E15" s="59" t="s">
        <v>75</v>
      </c>
      <c r="F15" s="60"/>
      <c r="G15" s="61"/>
    </row>
    <row r="16" spans="2:9" ht="15.75" thickBot="1" x14ac:dyDescent="0.3">
      <c r="B16" s="59" t="s">
        <v>7</v>
      </c>
      <c r="C16" s="60"/>
      <c r="D16" s="61"/>
      <c r="E16" s="59" t="s">
        <v>76</v>
      </c>
      <c r="F16" s="60"/>
      <c r="G16" s="61"/>
    </row>
    <row r="17" spans="2:7" ht="15.75" thickBot="1" x14ac:dyDescent="0.3">
      <c r="B17" s="59" t="s">
        <v>8</v>
      </c>
      <c r="C17" s="60"/>
      <c r="D17" s="61"/>
      <c r="E17" s="59" t="s">
        <v>77</v>
      </c>
      <c r="F17" s="60"/>
      <c r="G17" s="61"/>
    </row>
    <row r="18" spans="2:7" ht="15.75" thickBot="1" x14ac:dyDescent="0.3">
      <c r="B18" s="59" t="s">
        <v>9</v>
      </c>
      <c r="C18" s="60"/>
      <c r="D18" s="61"/>
      <c r="E18" s="59" t="s">
        <v>78</v>
      </c>
      <c r="F18" s="60"/>
      <c r="G18" s="61"/>
    </row>
    <row r="19" spans="2:7" ht="15.75" thickBot="1" x14ac:dyDescent="0.3">
      <c r="B19" s="59" t="s">
        <v>10</v>
      </c>
      <c r="C19" s="60"/>
      <c r="D19" s="61"/>
      <c r="E19" s="59" t="s">
        <v>79</v>
      </c>
      <c r="F19" s="60"/>
      <c r="G19" s="61"/>
    </row>
    <row r="20" spans="2:7" ht="15.75" thickBot="1" x14ac:dyDescent="0.3">
      <c r="B20" s="59" t="s">
        <v>11</v>
      </c>
      <c r="C20" s="60"/>
      <c r="D20" s="61"/>
      <c r="E20" s="59" t="s">
        <v>80</v>
      </c>
      <c r="F20" s="60"/>
      <c r="G20" s="61"/>
    </row>
    <row r="21" spans="2:7" ht="15.75" thickBot="1" x14ac:dyDescent="0.3">
      <c r="B21" s="59" t="s">
        <v>12</v>
      </c>
      <c r="C21" s="60"/>
      <c r="D21" s="61"/>
      <c r="E21" s="59" t="s">
        <v>81</v>
      </c>
      <c r="F21" s="60"/>
      <c r="G21" s="61"/>
    </row>
    <row r="22" spans="2:7" ht="26.45" customHeight="1" thickBot="1" x14ac:dyDescent="0.3">
      <c r="B22" s="62" t="s">
        <v>42</v>
      </c>
      <c r="C22" s="63"/>
      <c r="D22" s="64"/>
      <c r="E22" s="62" t="s">
        <v>82</v>
      </c>
      <c r="F22" s="63"/>
      <c r="G22" s="64"/>
    </row>
    <row r="23" spans="2:7" ht="15.75" thickBot="1" x14ac:dyDescent="0.3">
      <c r="B23" s="59" t="s">
        <v>13</v>
      </c>
      <c r="C23" s="60">
        <v>1</v>
      </c>
      <c r="D23" s="61"/>
      <c r="E23" s="59" t="s">
        <v>83</v>
      </c>
      <c r="F23" s="60"/>
      <c r="G23" s="61"/>
    </row>
    <row r="24" spans="2:7" ht="15.75" thickBot="1" x14ac:dyDescent="0.3">
      <c r="B24" s="59" t="s">
        <v>14</v>
      </c>
      <c r="C24" s="60">
        <v>1</v>
      </c>
      <c r="D24" s="61"/>
      <c r="E24" s="59" t="s">
        <v>84</v>
      </c>
      <c r="F24" s="60"/>
      <c r="G24" s="61"/>
    </row>
    <row r="25" spans="2:7" ht="15.75" thickBot="1" x14ac:dyDescent="0.3">
      <c r="B25" s="59" t="s">
        <v>15</v>
      </c>
      <c r="C25" s="60">
        <v>1</v>
      </c>
      <c r="D25" s="61"/>
      <c r="E25" s="59" t="s">
        <v>85</v>
      </c>
      <c r="F25" s="60"/>
      <c r="G25" s="61"/>
    </row>
    <row r="26" spans="2:7" ht="15.75" thickBot="1" x14ac:dyDescent="0.3">
      <c r="B26" s="59" t="s">
        <v>16</v>
      </c>
      <c r="C26" s="60">
        <v>1</v>
      </c>
      <c r="D26" s="61"/>
      <c r="E26" s="59" t="s">
        <v>87</v>
      </c>
      <c r="F26" s="60"/>
      <c r="G26" s="61"/>
    </row>
    <row r="27" spans="2:7" ht="15.75" thickBot="1" x14ac:dyDescent="0.3">
      <c r="B27" s="59" t="s">
        <v>17</v>
      </c>
      <c r="C27" s="60">
        <v>1</v>
      </c>
      <c r="D27" s="61"/>
      <c r="E27" s="59" t="s">
        <v>88</v>
      </c>
      <c r="F27" s="60"/>
      <c r="G27" s="61"/>
    </row>
    <row r="28" spans="2:7" ht="15.75" thickBot="1" x14ac:dyDescent="0.3">
      <c r="B28" s="59" t="s">
        <v>18</v>
      </c>
      <c r="C28" s="60">
        <v>1</v>
      </c>
      <c r="D28" s="61"/>
      <c r="E28" s="59" t="s">
        <v>89</v>
      </c>
      <c r="F28" s="60"/>
      <c r="G28" s="61"/>
    </row>
    <row r="29" spans="2:7" ht="18.95" customHeight="1" thickBot="1" x14ac:dyDescent="0.3">
      <c r="B29" s="62" t="s">
        <v>43</v>
      </c>
      <c r="C29" s="63"/>
      <c r="D29" s="64"/>
      <c r="E29" s="62" t="s">
        <v>90</v>
      </c>
      <c r="F29" s="63"/>
      <c r="G29" s="64"/>
    </row>
    <row r="30" spans="2:7" ht="15.75" thickBot="1" x14ac:dyDescent="0.3">
      <c r="B30" s="59" t="s">
        <v>19</v>
      </c>
      <c r="C30" s="60">
        <v>1</v>
      </c>
      <c r="D30" s="61"/>
      <c r="E30" s="59" t="s">
        <v>91</v>
      </c>
      <c r="F30" s="60"/>
      <c r="G30" s="61"/>
    </row>
    <row r="31" spans="2:7" ht="15.75" thickBot="1" x14ac:dyDescent="0.3">
      <c r="B31" s="59" t="s">
        <v>20</v>
      </c>
      <c r="C31" s="60">
        <v>1</v>
      </c>
      <c r="D31" s="61"/>
      <c r="E31" s="59" t="s">
        <v>92</v>
      </c>
      <c r="F31" s="60"/>
      <c r="G31" s="61"/>
    </row>
    <row r="32" spans="2:7" ht="15.75" thickBot="1" x14ac:dyDescent="0.3">
      <c r="B32" s="59" t="s">
        <v>21</v>
      </c>
      <c r="C32" s="60">
        <v>1</v>
      </c>
      <c r="D32" s="61"/>
      <c r="E32" s="59" t="s">
        <v>93</v>
      </c>
      <c r="F32" s="60"/>
      <c r="G32" s="61"/>
    </row>
    <row r="33" spans="2:7" ht="15.75" thickBot="1" x14ac:dyDescent="0.3">
      <c r="B33" s="59" t="s">
        <v>22</v>
      </c>
      <c r="C33" s="60">
        <v>1</v>
      </c>
      <c r="D33" s="61"/>
      <c r="E33" s="59" t="s">
        <v>94</v>
      </c>
      <c r="F33" s="60"/>
      <c r="G33" s="61"/>
    </row>
    <row r="34" spans="2:7" ht="15.75" thickBot="1" x14ac:dyDescent="0.3">
      <c r="B34" s="59" t="s">
        <v>23</v>
      </c>
      <c r="C34" s="60">
        <v>1</v>
      </c>
      <c r="D34" s="61"/>
      <c r="E34" s="59" t="s">
        <v>95</v>
      </c>
      <c r="F34" s="60"/>
      <c r="G34" s="61"/>
    </row>
    <row r="35" spans="2:7" ht="15.75" thickBot="1" x14ac:dyDescent="0.3">
      <c r="B35" s="59" t="s">
        <v>24</v>
      </c>
      <c r="C35" s="60">
        <v>1</v>
      </c>
      <c r="D35" s="61"/>
      <c r="E35" s="59" t="s">
        <v>96</v>
      </c>
      <c r="F35" s="60"/>
      <c r="G35" s="61"/>
    </row>
    <row r="36" spans="2:7" ht="15.75" thickBot="1" x14ac:dyDescent="0.3">
      <c r="B36" s="59" t="s">
        <v>25</v>
      </c>
      <c r="C36" s="60">
        <v>1</v>
      </c>
      <c r="D36" s="61"/>
      <c r="E36" s="59" t="s">
        <v>97</v>
      </c>
      <c r="F36" s="60"/>
      <c r="G36" s="61"/>
    </row>
    <row r="37" spans="2:7" ht="15.75" thickBot="1" x14ac:dyDescent="0.3">
      <c r="B37" s="59" t="s">
        <v>26</v>
      </c>
      <c r="C37" s="60">
        <v>1</v>
      </c>
      <c r="D37" s="61"/>
      <c r="E37" s="59" t="s">
        <v>98</v>
      </c>
      <c r="F37" s="60"/>
      <c r="G37" s="61"/>
    </row>
    <row r="38" spans="2:7" ht="15.75" thickBot="1" x14ac:dyDescent="0.3">
      <c r="B38" s="59" t="s">
        <v>27</v>
      </c>
      <c r="C38" s="60">
        <v>1</v>
      </c>
      <c r="D38" s="61"/>
      <c r="E38" s="59" t="s">
        <v>99</v>
      </c>
      <c r="F38" s="60"/>
      <c r="G38" s="61"/>
    </row>
    <row r="39" spans="2:7" ht="15.75" thickBot="1" x14ac:dyDescent="0.3">
      <c r="B39" s="62" t="s">
        <v>28</v>
      </c>
      <c r="C39" s="63"/>
      <c r="D39" s="64"/>
      <c r="E39" s="62" t="s">
        <v>100</v>
      </c>
      <c r="F39" s="63"/>
      <c r="G39" s="64"/>
    </row>
    <row r="40" spans="2:7" ht="15.75" thickBot="1" x14ac:dyDescent="0.3">
      <c r="B40" s="59" t="s">
        <v>29</v>
      </c>
      <c r="C40" s="60">
        <v>1</v>
      </c>
      <c r="D40" s="61"/>
      <c r="E40" s="59" t="s">
        <v>101</v>
      </c>
      <c r="F40" s="60"/>
      <c r="G40" s="61"/>
    </row>
    <row r="41" spans="2:7" ht="15.75" thickBot="1" x14ac:dyDescent="0.3">
      <c r="B41" s="59" t="s">
        <v>30</v>
      </c>
      <c r="C41" s="60">
        <v>1</v>
      </c>
      <c r="D41" s="61"/>
      <c r="E41" s="59" t="s">
        <v>102</v>
      </c>
      <c r="F41" s="60"/>
      <c r="G41" s="61"/>
    </row>
    <row r="42" spans="2:7" ht="15.75" thickBot="1" x14ac:dyDescent="0.3">
      <c r="B42" s="59" t="s">
        <v>31</v>
      </c>
      <c r="C42" s="60">
        <v>1</v>
      </c>
      <c r="D42" s="61"/>
      <c r="E42" s="59" t="s">
        <v>103</v>
      </c>
      <c r="F42" s="60"/>
      <c r="G42" s="61"/>
    </row>
    <row r="43" spans="2:7" ht="15.75" thickBot="1" x14ac:dyDescent="0.3">
      <c r="B43" s="59" t="s">
        <v>32</v>
      </c>
      <c r="C43" s="60">
        <v>1</v>
      </c>
      <c r="D43" s="61"/>
      <c r="E43" s="59" t="s">
        <v>104</v>
      </c>
      <c r="F43" s="60"/>
      <c r="G43" s="61"/>
    </row>
    <row r="44" spans="2:7" ht="15.75" thickBot="1" x14ac:dyDescent="0.3">
      <c r="B44" s="59" t="s">
        <v>33</v>
      </c>
      <c r="C44" s="60">
        <v>1</v>
      </c>
      <c r="D44" s="61"/>
      <c r="E44" s="59" t="s">
        <v>105</v>
      </c>
      <c r="F44" s="60"/>
      <c r="G44" s="61"/>
    </row>
    <row r="45" spans="2:7" ht="15.75" thickBot="1" x14ac:dyDescent="0.3">
      <c r="B45" s="59" t="s">
        <v>34</v>
      </c>
      <c r="C45" s="60">
        <v>1</v>
      </c>
      <c r="D45" s="61"/>
      <c r="E45" s="59" t="s">
        <v>106</v>
      </c>
      <c r="F45" s="60"/>
      <c r="G45" s="61"/>
    </row>
    <row r="46" spans="2:7" ht="15.75" thickBot="1" x14ac:dyDescent="0.3">
      <c r="B46" s="59" t="s">
        <v>35</v>
      </c>
      <c r="C46" s="60">
        <v>1</v>
      </c>
      <c r="D46" s="61"/>
      <c r="E46" s="59" t="s">
        <v>107</v>
      </c>
      <c r="F46" s="60"/>
      <c r="G46" s="61"/>
    </row>
    <row r="47" spans="2:7" ht="15.75" thickBot="1" x14ac:dyDescent="0.3">
      <c r="B47" s="59" t="s">
        <v>36</v>
      </c>
      <c r="C47" s="60">
        <v>1</v>
      </c>
      <c r="D47" s="61"/>
      <c r="E47" s="59" t="s">
        <v>108</v>
      </c>
      <c r="F47" s="60"/>
      <c r="G47" s="61"/>
    </row>
    <row r="48" spans="2:7" ht="15.75" thickBot="1" x14ac:dyDescent="0.3">
      <c r="B48" s="62" t="s">
        <v>37</v>
      </c>
      <c r="C48" s="63"/>
      <c r="D48" s="64"/>
      <c r="E48" s="62" t="s">
        <v>109</v>
      </c>
      <c r="F48" s="63"/>
      <c r="G48" s="64"/>
    </row>
    <row r="49" spans="2:7" ht="15.75" thickBot="1" x14ac:dyDescent="0.3">
      <c r="B49" s="59" t="s">
        <v>38</v>
      </c>
      <c r="C49" s="60">
        <v>1</v>
      </c>
      <c r="D49" s="61"/>
      <c r="E49" s="59" t="s">
        <v>110</v>
      </c>
      <c r="F49" s="60"/>
      <c r="G49" s="61"/>
    </row>
    <row r="50" spans="2:7" ht="15.75" thickBot="1" x14ac:dyDescent="0.3">
      <c r="B50" s="59" t="s">
        <v>39</v>
      </c>
      <c r="C50" s="60">
        <v>1</v>
      </c>
      <c r="D50" s="61"/>
      <c r="E50" s="59" t="s">
        <v>111</v>
      </c>
      <c r="F50" s="60"/>
      <c r="G50" s="61"/>
    </row>
    <row r="51" spans="2:7" ht="15.75" thickBot="1" x14ac:dyDescent="0.3">
      <c r="B51" s="59" t="s">
        <v>40</v>
      </c>
      <c r="C51" s="60">
        <v>1</v>
      </c>
      <c r="D51" s="61"/>
      <c r="E51" s="59" t="s">
        <v>112</v>
      </c>
      <c r="F51" s="60"/>
      <c r="G51" s="61"/>
    </row>
    <row r="52" spans="2:7" ht="15.75" thickBot="1" x14ac:dyDescent="0.3">
      <c r="B52" s="62" t="s">
        <v>44</v>
      </c>
      <c r="C52" s="63"/>
      <c r="D52" s="64"/>
      <c r="E52" s="62" t="s">
        <v>113</v>
      </c>
      <c r="F52" s="63"/>
      <c r="G52" s="64"/>
    </row>
    <row r="53" spans="2:7" ht="15.75" thickBot="1" x14ac:dyDescent="0.3">
      <c r="B53" s="59" t="s">
        <v>45</v>
      </c>
      <c r="C53" s="60">
        <v>1</v>
      </c>
      <c r="D53" s="61"/>
      <c r="E53" s="59" t="s">
        <v>95</v>
      </c>
      <c r="F53" s="60"/>
      <c r="G53" s="61"/>
    </row>
    <row r="54" spans="2:7" ht="15.75" thickBot="1" x14ac:dyDescent="0.3">
      <c r="B54" s="59" t="s">
        <v>22</v>
      </c>
      <c r="C54" s="60">
        <v>1</v>
      </c>
      <c r="D54" s="61"/>
      <c r="E54" s="59" t="s">
        <v>94</v>
      </c>
      <c r="F54" s="60"/>
      <c r="G54" s="61"/>
    </row>
    <row r="55" spans="2:7" ht="15.75" thickBot="1" x14ac:dyDescent="0.3">
      <c r="B55" s="59" t="s">
        <v>46</v>
      </c>
      <c r="C55" s="60">
        <v>1</v>
      </c>
      <c r="D55" s="61"/>
      <c r="E55" s="59" t="s">
        <v>92</v>
      </c>
      <c r="F55" s="60"/>
      <c r="G55" s="61"/>
    </row>
    <row r="56" spans="2:7" ht="15.75" thickBot="1" x14ac:dyDescent="0.3">
      <c r="B56" s="62" t="s">
        <v>47</v>
      </c>
      <c r="C56" s="63"/>
      <c r="D56" s="64"/>
      <c r="E56" s="62" t="s">
        <v>114</v>
      </c>
      <c r="F56" s="63"/>
      <c r="G56" s="64"/>
    </row>
    <row r="57" spans="2:7" ht="15.75" thickBot="1" x14ac:dyDescent="0.3">
      <c r="B57" s="59" t="s">
        <v>48</v>
      </c>
      <c r="C57" s="60">
        <v>1</v>
      </c>
      <c r="D57" s="61"/>
      <c r="E57" s="59" t="s">
        <v>115</v>
      </c>
      <c r="F57" s="60"/>
      <c r="G57" s="61"/>
    </row>
    <row r="58" spans="2:7" ht="15.75" thickBot="1" x14ac:dyDescent="0.3">
      <c r="B58" s="59" t="s">
        <v>30</v>
      </c>
      <c r="C58" s="60">
        <v>1</v>
      </c>
      <c r="D58" s="61"/>
      <c r="E58" s="59" t="s">
        <v>102</v>
      </c>
      <c r="F58" s="60"/>
      <c r="G58" s="61"/>
    </row>
    <row r="59" spans="2:7" ht="15.75" thickBot="1" x14ac:dyDescent="0.3">
      <c r="B59" s="59" t="s">
        <v>49</v>
      </c>
      <c r="C59" s="60">
        <v>1</v>
      </c>
      <c r="D59" s="61"/>
      <c r="E59" s="59" t="s">
        <v>116</v>
      </c>
      <c r="F59" s="60"/>
      <c r="G59" s="61"/>
    </row>
    <row r="60" spans="2:7" ht="15.75" thickBot="1" x14ac:dyDescent="0.3">
      <c r="B60" s="59" t="s">
        <v>50</v>
      </c>
      <c r="C60" s="60">
        <v>1</v>
      </c>
      <c r="D60" s="61"/>
      <c r="E60" s="59" t="s">
        <v>117</v>
      </c>
      <c r="F60" s="60"/>
      <c r="G60" s="61"/>
    </row>
    <row r="61" spans="2:7" ht="15.75" thickBot="1" x14ac:dyDescent="0.3">
      <c r="B61" s="59" t="s">
        <v>51</v>
      </c>
      <c r="C61" s="60">
        <v>1</v>
      </c>
      <c r="D61" s="61"/>
      <c r="E61" s="59" t="s">
        <v>118</v>
      </c>
      <c r="F61" s="60"/>
      <c r="G61" s="61"/>
    </row>
    <row r="62" spans="2:7" ht="15.75" thickBot="1" x14ac:dyDescent="0.3">
      <c r="B62" s="62" t="s">
        <v>52</v>
      </c>
      <c r="C62" s="63"/>
      <c r="D62" s="64"/>
      <c r="E62" s="62" t="s">
        <v>119</v>
      </c>
      <c r="F62" s="63"/>
      <c r="G62" s="64"/>
    </row>
    <row r="63" spans="2:7" ht="15.75" thickBot="1" x14ac:dyDescent="0.3">
      <c r="B63" s="59" t="s">
        <v>39</v>
      </c>
      <c r="C63" s="60">
        <v>1</v>
      </c>
      <c r="D63" s="61"/>
      <c r="E63" s="59" t="s">
        <v>111</v>
      </c>
      <c r="F63" s="60"/>
      <c r="G63" s="61"/>
    </row>
    <row r="64" spans="2:7" ht="15.75" thickBot="1" x14ac:dyDescent="0.3">
      <c r="B64" s="59" t="s">
        <v>40</v>
      </c>
      <c r="C64" s="60">
        <v>1</v>
      </c>
      <c r="D64" s="61"/>
      <c r="E64" s="59" t="s">
        <v>112</v>
      </c>
      <c r="F64" s="60"/>
      <c r="G64" s="61"/>
    </row>
    <row r="65" spans="2:7" ht="15.75" thickBot="1" x14ac:dyDescent="0.3">
      <c r="B65" s="59" t="s">
        <v>53</v>
      </c>
      <c r="C65" s="60">
        <v>1</v>
      </c>
      <c r="D65" s="61"/>
      <c r="E65" s="59" t="s">
        <v>120</v>
      </c>
      <c r="F65" s="60"/>
      <c r="G65" s="61"/>
    </row>
    <row r="66" spans="2:7" ht="15.75" thickBot="1" x14ac:dyDescent="0.3">
      <c r="B66" s="62" t="s">
        <v>54</v>
      </c>
      <c r="C66" s="63"/>
      <c r="D66" s="64"/>
      <c r="E66" s="62" t="s">
        <v>121</v>
      </c>
      <c r="F66" s="63"/>
      <c r="G66" s="64"/>
    </row>
    <row r="67" spans="2:7" ht="15.75" thickBot="1" x14ac:dyDescent="0.3">
      <c r="B67" s="59" t="s">
        <v>22</v>
      </c>
      <c r="C67" s="60">
        <v>1</v>
      </c>
      <c r="D67" s="61"/>
      <c r="E67" s="59" t="s">
        <v>94</v>
      </c>
      <c r="F67" s="60"/>
      <c r="G67" s="61"/>
    </row>
    <row r="68" spans="2:7" ht="15.75" thickBot="1" x14ac:dyDescent="0.3">
      <c r="B68" s="59" t="s">
        <v>20</v>
      </c>
      <c r="C68" s="60">
        <v>1</v>
      </c>
      <c r="D68" s="61"/>
      <c r="E68" s="59" t="s">
        <v>92</v>
      </c>
      <c r="F68" s="60"/>
      <c r="G68" s="61"/>
    </row>
    <row r="69" spans="2:7" ht="15.75" thickBot="1" x14ac:dyDescent="0.3">
      <c r="B69" s="62" t="s">
        <v>55</v>
      </c>
      <c r="C69" s="63"/>
      <c r="D69" s="64"/>
      <c r="E69" s="62" t="s">
        <v>122</v>
      </c>
      <c r="F69" s="63"/>
      <c r="G69" s="64"/>
    </row>
    <row r="70" spans="2:7" ht="15.75" thickBot="1" x14ac:dyDescent="0.3">
      <c r="B70" s="59" t="s">
        <v>56</v>
      </c>
      <c r="C70" s="60">
        <v>1</v>
      </c>
      <c r="D70" s="61"/>
      <c r="E70" s="59" t="s">
        <v>123</v>
      </c>
      <c r="F70" s="60"/>
      <c r="G70" s="61"/>
    </row>
    <row r="71" spans="2:7" x14ac:dyDescent="0.25">
      <c r="B71" s="59" t="s">
        <v>57</v>
      </c>
      <c r="C71" s="60">
        <v>1</v>
      </c>
      <c r="D71" s="61"/>
      <c r="E71" s="59" t="s">
        <v>124</v>
      </c>
      <c r="F71" s="60"/>
      <c r="G71" s="61"/>
    </row>
    <row r="72" spans="2:7" x14ac:dyDescent="0.25">
      <c r="C72"/>
    </row>
    <row r="73" spans="2:7" x14ac:dyDescent="0.25">
      <c r="C73"/>
    </row>
    <row r="76" spans="2:7" x14ac:dyDescent="0.25">
      <c r="C76" s="4"/>
    </row>
  </sheetData>
  <sheetProtection algorithmName="SHA-512" hashValue="NBB4DKd5VLYjkN+LzwMF5q4kg1TttunbE9YyB65VDPHklwiSkiBSDCdfvxigtvVAoS1K5bgQL/uYw3v7XmyIRw==" saltValue="ApgcSSvtOsrJcZNps4oCCQ==" spinCount="100000" sheet="1" formatCells="0"/>
  <mergeCells count="123">
    <mergeCell ref="E68:G68"/>
    <mergeCell ref="E69:G69"/>
    <mergeCell ref="E70:G70"/>
    <mergeCell ref="E71:G71"/>
    <mergeCell ref="B12:D12"/>
    <mergeCell ref="E12:G12"/>
    <mergeCell ref="E63:G63"/>
    <mergeCell ref="E64:G64"/>
    <mergeCell ref="E65:G65"/>
    <mergeCell ref="E66:G66"/>
    <mergeCell ref="E67:G67"/>
    <mergeCell ref="E58:G58"/>
    <mergeCell ref="E59:G59"/>
    <mergeCell ref="E60:G60"/>
    <mergeCell ref="E61:G61"/>
    <mergeCell ref="E62:G62"/>
    <mergeCell ref="E53:G53"/>
    <mergeCell ref="E54:G54"/>
    <mergeCell ref="E55:G55"/>
    <mergeCell ref="E56:G56"/>
    <mergeCell ref="E57:G57"/>
    <mergeCell ref="E48:G48"/>
    <mergeCell ref="E49:G49"/>
    <mergeCell ref="E50:G50"/>
    <mergeCell ref="E37:G37"/>
    <mergeCell ref="E28:G28"/>
    <mergeCell ref="E29:G29"/>
    <mergeCell ref="E30:G30"/>
    <mergeCell ref="E31:G31"/>
    <mergeCell ref="E32:G32"/>
    <mergeCell ref="E51:G51"/>
    <mergeCell ref="E52:G52"/>
    <mergeCell ref="E43:G43"/>
    <mergeCell ref="E44:G44"/>
    <mergeCell ref="E45:G45"/>
    <mergeCell ref="E46:G46"/>
    <mergeCell ref="E47:G47"/>
    <mergeCell ref="E38:G38"/>
    <mergeCell ref="E39:G39"/>
    <mergeCell ref="E40:G40"/>
    <mergeCell ref="E41:G41"/>
    <mergeCell ref="E42:G42"/>
    <mergeCell ref="E18:G18"/>
    <mergeCell ref="E19:G19"/>
    <mergeCell ref="E20:G20"/>
    <mergeCell ref="E21:G21"/>
    <mergeCell ref="E22:G22"/>
    <mergeCell ref="E33:G33"/>
    <mergeCell ref="E34:G34"/>
    <mergeCell ref="E35:G35"/>
    <mergeCell ref="E36:G36"/>
    <mergeCell ref="E13:G13"/>
    <mergeCell ref="E14:G14"/>
    <mergeCell ref="E15:G15"/>
    <mergeCell ref="E16:G16"/>
    <mergeCell ref="E17:G17"/>
    <mergeCell ref="B20:D20"/>
    <mergeCell ref="B21:D21"/>
    <mergeCell ref="B30:D30"/>
    <mergeCell ref="B31:D31"/>
    <mergeCell ref="B15:D15"/>
    <mergeCell ref="B16:D16"/>
    <mergeCell ref="B17:D17"/>
    <mergeCell ref="B18:D18"/>
    <mergeCell ref="B19:D19"/>
    <mergeCell ref="B23:D23"/>
    <mergeCell ref="B24:D24"/>
    <mergeCell ref="B25:D25"/>
    <mergeCell ref="B26:D26"/>
    <mergeCell ref="B27:D27"/>
    <mergeCell ref="E23:G23"/>
    <mergeCell ref="E24:G24"/>
    <mergeCell ref="E25:G25"/>
    <mergeCell ref="E26:G26"/>
    <mergeCell ref="E27:G27"/>
    <mergeCell ref="B1:D3"/>
    <mergeCell ref="C4:D4"/>
    <mergeCell ref="B5:D5"/>
    <mergeCell ref="B13:D13"/>
    <mergeCell ref="B14:D14"/>
    <mergeCell ref="B70:D70"/>
    <mergeCell ref="B22:D22"/>
    <mergeCell ref="B29:D29"/>
    <mergeCell ref="B39:D39"/>
    <mergeCell ref="B48:D48"/>
    <mergeCell ref="B52:D52"/>
    <mergeCell ref="B32:D32"/>
    <mergeCell ref="B33:D33"/>
    <mergeCell ref="B34:D34"/>
    <mergeCell ref="B35:D35"/>
    <mergeCell ref="B36:D36"/>
    <mergeCell ref="B37:D37"/>
    <mergeCell ref="B38:D38"/>
    <mergeCell ref="B40:D40"/>
    <mergeCell ref="B41:D41"/>
    <mergeCell ref="B63:D63"/>
    <mergeCell ref="B64:D64"/>
    <mergeCell ref="B65:D65"/>
    <mergeCell ref="B67:D67"/>
    <mergeCell ref="B28:D28"/>
    <mergeCell ref="B44:D44"/>
    <mergeCell ref="B45:D45"/>
    <mergeCell ref="B46:D46"/>
    <mergeCell ref="B47:D47"/>
    <mergeCell ref="B42:D42"/>
    <mergeCell ref="B43:D43"/>
    <mergeCell ref="B60:D60"/>
    <mergeCell ref="B49:D49"/>
    <mergeCell ref="B71:D71"/>
    <mergeCell ref="B50:D50"/>
    <mergeCell ref="B51:D51"/>
    <mergeCell ref="B53:D53"/>
    <mergeCell ref="B54:D54"/>
    <mergeCell ref="B55:D55"/>
    <mergeCell ref="B56:D56"/>
    <mergeCell ref="B62:D62"/>
    <mergeCell ref="B66:D66"/>
    <mergeCell ref="B69:D69"/>
    <mergeCell ref="B57:D57"/>
    <mergeCell ref="B58:D58"/>
    <mergeCell ref="B59:D59"/>
    <mergeCell ref="B61:D61"/>
    <mergeCell ref="B68:D68"/>
  </mergeCells>
  <pageMargins left="0.7" right="0.7" top="0.75" bottom="0.75" header="0.3" footer="0.3"/>
  <pageSetup orientation="portrait" r:id="rId1"/>
  <ignoredErrors>
    <ignoredError sqref="D7:D10"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F8BFD-FF0A-4839-AE01-22FF2392E5A3}">
  <dimension ref="A1:E20"/>
  <sheetViews>
    <sheetView topLeftCell="A12" workbookViewId="0">
      <selection activeCell="E20" sqref="A1:E20"/>
    </sheetView>
  </sheetViews>
  <sheetFormatPr defaultRowHeight="15" x14ac:dyDescent="0.25"/>
  <cols>
    <col min="1" max="1" width="50.5703125" customWidth="1"/>
    <col min="2" max="2" width="52.5703125" customWidth="1"/>
    <col min="3" max="3" width="32.7109375" customWidth="1"/>
    <col min="4" max="4" width="16.5703125" customWidth="1"/>
    <col min="5" max="5" width="22.42578125" customWidth="1"/>
  </cols>
  <sheetData>
    <row r="1" spans="1:5" ht="15.75" thickBot="1" x14ac:dyDescent="0.3">
      <c r="A1" s="12"/>
      <c r="B1" s="12"/>
      <c r="C1" s="12"/>
      <c r="D1" s="12"/>
      <c r="E1" s="12"/>
    </row>
    <row r="2" spans="1:5" ht="180" customHeight="1" thickBot="1" x14ac:dyDescent="0.3">
      <c r="A2" s="13" t="s">
        <v>62</v>
      </c>
      <c r="B2" s="14"/>
      <c r="C2" s="14"/>
      <c r="D2" s="14"/>
      <c r="E2" s="15"/>
    </row>
    <row r="3" spans="1:5" ht="15" customHeight="1" x14ac:dyDescent="0.25">
      <c r="A3" s="16"/>
      <c r="B3" s="16"/>
      <c r="C3" s="16"/>
      <c r="D3" s="16"/>
      <c r="E3" s="16"/>
    </row>
    <row r="4" spans="1:5" x14ac:dyDescent="0.25">
      <c r="A4" s="12"/>
      <c r="B4" s="12"/>
      <c r="C4" s="12"/>
      <c r="D4" s="12"/>
      <c r="E4" s="12"/>
    </row>
    <row r="5" spans="1:5" ht="15.75" thickBot="1" x14ac:dyDescent="0.3">
      <c r="A5" s="12"/>
      <c r="B5" s="12"/>
      <c r="C5" s="12"/>
      <c r="D5" s="12"/>
      <c r="E5" s="12"/>
    </row>
    <row r="6" spans="1:5" x14ac:dyDescent="0.25">
      <c r="A6" s="17" t="s">
        <v>60</v>
      </c>
      <c r="B6" s="18"/>
      <c r="C6" s="18"/>
      <c r="D6" s="18"/>
      <c r="E6" s="19"/>
    </row>
    <row r="7" spans="1:5" ht="15.75" thickBot="1" x14ac:dyDescent="0.3">
      <c r="A7" s="20" t="s">
        <v>0</v>
      </c>
      <c r="B7" s="20" t="s">
        <v>3</v>
      </c>
      <c r="C7" s="20" t="s">
        <v>4</v>
      </c>
      <c r="D7" s="20" t="s">
        <v>58</v>
      </c>
      <c r="E7" s="20" t="s">
        <v>59</v>
      </c>
    </row>
    <row r="8" spans="1:5" ht="54.6" customHeight="1" x14ac:dyDescent="0.25">
      <c r="A8" s="21" t="s">
        <v>71</v>
      </c>
      <c r="B8" s="21" t="s">
        <v>67</v>
      </c>
      <c r="C8" s="22">
        <f>'Price list'!D7</f>
        <v>0</v>
      </c>
      <c r="D8" s="23">
        <v>43</v>
      </c>
      <c r="E8" s="7">
        <f>C8*D8</f>
        <v>0</v>
      </c>
    </row>
    <row r="9" spans="1:5" ht="30" x14ac:dyDescent="0.25">
      <c r="A9" s="21" t="s">
        <v>64</v>
      </c>
      <c r="B9" s="21" t="s">
        <v>68</v>
      </c>
      <c r="C9" s="24">
        <f>'Price list'!D9</f>
        <v>0</v>
      </c>
      <c r="D9" s="25">
        <v>21</v>
      </c>
      <c r="E9" s="8">
        <f t="shared" ref="E9:E10" si="0">C9*D9</f>
        <v>0</v>
      </c>
    </row>
    <row r="10" spans="1:5" ht="51.95" customHeight="1" x14ac:dyDescent="0.25">
      <c r="A10" s="21" t="s">
        <v>65</v>
      </c>
      <c r="B10" s="21" t="s">
        <v>69</v>
      </c>
      <c r="C10" s="24">
        <f>'Price list'!D10</f>
        <v>0</v>
      </c>
      <c r="D10" s="25">
        <v>1</v>
      </c>
      <c r="E10" s="8">
        <f t="shared" si="0"/>
        <v>0</v>
      </c>
    </row>
    <row r="11" spans="1:5" ht="99.95" customHeight="1" thickBot="1" x14ac:dyDescent="0.3">
      <c r="A11" s="21" t="s">
        <v>66</v>
      </c>
      <c r="B11" s="21" t="s">
        <v>70</v>
      </c>
      <c r="C11" s="26">
        <f>'Price list'!D11</f>
        <v>0</v>
      </c>
      <c r="D11" s="27">
        <v>1</v>
      </c>
      <c r="E11" s="9">
        <f>C11*D11</f>
        <v>0</v>
      </c>
    </row>
    <row r="12" spans="1:5" ht="30.75" thickBot="1" x14ac:dyDescent="0.3">
      <c r="A12" s="28"/>
      <c r="B12" s="12"/>
      <c r="C12" s="12"/>
      <c r="D12" s="29" t="s">
        <v>127</v>
      </c>
      <c r="E12" s="30">
        <f>SUM(E8:E11)</f>
        <v>0</v>
      </c>
    </row>
    <row r="13" spans="1:5" ht="15.75" thickBot="1" x14ac:dyDescent="0.3">
      <c r="A13" s="28"/>
      <c r="B13" s="12"/>
      <c r="C13" s="12"/>
      <c r="D13" s="12"/>
      <c r="E13" s="12"/>
    </row>
    <row r="14" spans="1:5" ht="15.75" thickBot="1" x14ac:dyDescent="0.3">
      <c r="A14" s="31" t="s">
        <v>61</v>
      </c>
      <c r="B14" s="32"/>
      <c r="C14" s="32"/>
      <c r="D14" s="32"/>
      <c r="E14" s="33"/>
    </row>
    <row r="15" spans="1:5" ht="15.75" thickBot="1" x14ac:dyDescent="0.3">
      <c r="A15" s="34" t="s">
        <v>0</v>
      </c>
      <c r="B15" s="35" t="s">
        <v>3</v>
      </c>
      <c r="C15" s="36" t="s">
        <v>4</v>
      </c>
      <c r="D15" s="36" t="s">
        <v>58</v>
      </c>
      <c r="E15" s="36" t="s">
        <v>59</v>
      </c>
    </row>
    <row r="16" spans="1:5" x14ac:dyDescent="0.25">
      <c r="A16" s="21" t="s">
        <v>72</v>
      </c>
      <c r="B16" s="21" t="s">
        <v>67</v>
      </c>
      <c r="C16" s="22">
        <f>'Price list'!D8</f>
        <v>0</v>
      </c>
      <c r="D16" s="23">
        <v>60</v>
      </c>
      <c r="E16" s="7">
        <f>C16*D16</f>
        <v>0</v>
      </c>
    </row>
    <row r="17" spans="1:5" ht="30" x14ac:dyDescent="0.25">
      <c r="A17" s="21" t="s">
        <v>64</v>
      </c>
      <c r="B17" s="21" t="s">
        <v>68</v>
      </c>
      <c r="C17" s="24">
        <f>'Price list'!D9</f>
        <v>0</v>
      </c>
      <c r="D17" s="25">
        <v>21</v>
      </c>
      <c r="E17" s="8">
        <f t="shared" ref="E17:E19" si="1">C17*D17</f>
        <v>0</v>
      </c>
    </row>
    <row r="18" spans="1:5" ht="45" x14ac:dyDescent="0.25">
      <c r="A18" s="21" t="s">
        <v>65</v>
      </c>
      <c r="B18" s="21" t="s">
        <v>69</v>
      </c>
      <c r="C18" s="24">
        <f>'Price list'!D10</f>
        <v>0</v>
      </c>
      <c r="D18" s="25">
        <v>1</v>
      </c>
      <c r="E18" s="8">
        <f t="shared" si="1"/>
        <v>0</v>
      </c>
    </row>
    <row r="19" spans="1:5" ht="75.75" thickBot="1" x14ac:dyDescent="0.3">
      <c r="A19" s="21" t="s">
        <v>66</v>
      </c>
      <c r="B19" s="21" t="s">
        <v>70</v>
      </c>
      <c r="C19" s="26">
        <f>'Price list'!D11</f>
        <v>0</v>
      </c>
      <c r="D19" s="27">
        <v>1</v>
      </c>
      <c r="E19" s="9">
        <f t="shared" si="1"/>
        <v>0</v>
      </c>
    </row>
    <row r="20" spans="1:5" ht="30.75" thickBot="1" x14ac:dyDescent="0.3">
      <c r="A20" s="12"/>
      <c r="B20" s="12"/>
      <c r="C20" s="12"/>
      <c r="D20" s="29" t="s">
        <v>127</v>
      </c>
      <c r="E20" s="30">
        <f>SUM(E16:E19)</f>
        <v>0</v>
      </c>
    </row>
  </sheetData>
  <sheetProtection algorithmName="SHA-512" hashValue="BwXxbCGTVmMFPFrqMAKbOQOu7fLcyh3pSrWqFpxLY0s9R9NfDA1jCRJVCkQabpd/GuYaIdz0EgGb3+ZIk4IIIg==" saltValue="u7UKWfvcqKrBGNASIkNmDA==" spinCount="100000" sheet="1" objects="1" scenarios="1"/>
  <mergeCells count="3">
    <mergeCell ref="A6:E6"/>
    <mergeCell ref="A14:E14"/>
    <mergeCell ref="A2: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Price list</vt:lpstr>
      <vt:lpstr>Scenario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Gisela Ducaille Sinués</dc:creator>
  <cp:lastModifiedBy>Gisela Ducaille Sinués</cp:lastModifiedBy>
  <cp:lastPrinted>2025-02-05T14:55:30Z</cp:lastPrinted>
  <dcterms:created xsi:type="dcterms:W3CDTF">2025-02-05T14:06:04Z</dcterms:created>
  <dcterms:modified xsi:type="dcterms:W3CDTF">2025-09-04T09:47:47Z</dcterms:modified>
</cp:coreProperties>
</file>